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2718\OneDrive\デスクトップ\2021陸上鳥取\2021大会情報\20211023-24会長杯県スポレク\2022(R4)準備_倉吉\要項20211220\"/>
    </mc:Choice>
  </mc:AlternateContent>
  <bookViews>
    <workbookView xWindow="0" yWindow="0" windowWidth="10185" windowHeight="6810" tabRatio="798" activeTab="1"/>
  </bookViews>
  <sheets>
    <sheet name="記載について（必読）" sheetId="1" r:id="rId1"/>
    <sheet name="出場選手データ男子(必須)" sheetId="5" r:id="rId2"/>
    <sheet name="出場選手データ女子(必須)" sheetId="6" r:id="rId3"/>
    <sheet name="スポレク小学用" sheetId="19" r:id="rId4"/>
    <sheet name="中学用" sheetId="21" r:id="rId5"/>
    <sheet name="高校・一般用" sheetId="20" r:id="rId6"/>
    <sheet name="スポレク一般用" sheetId="17" r:id="rId7"/>
  </sheets>
  <definedNames>
    <definedName name="_xlnm._FilterDatabase" localSheetId="6" hidden="1">スポレク一般用!$R$25:$R$27</definedName>
    <definedName name="_xlnm._FilterDatabase" localSheetId="3" hidden="1">スポレク小学用!$R$25:$R$27</definedName>
    <definedName name="_xlnm._FilterDatabase" localSheetId="5" hidden="1">高校・一般用!$R$25:$R$27</definedName>
    <definedName name="_xlnm._FilterDatabase" localSheetId="4" hidden="1">中学用!$R$25:$R$27</definedName>
    <definedName name="_Order1" hidden="1">255</definedName>
    <definedName name="_Order2" hidden="1">0</definedName>
    <definedName name="_xlnm.Print_Area" localSheetId="6">スポレク一般用!$A$1:$P$183</definedName>
    <definedName name="_xlnm.Print_Area" localSheetId="3">スポレク小学用!$A$1:$P$180</definedName>
    <definedName name="_xlnm.Print_Area" localSheetId="5">高校・一般用!$A$1:$P$183</definedName>
    <definedName name="_xlnm.Print_Area" localSheetId="2">'出場選手データ女子(必須)'!$A$1:$L$52</definedName>
    <definedName name="_xlnm.Print_Area" localSheetId="1">'出場選手データ男子(必須)'!$A$1:$L$52</definedName>
    <definedName name="_xlnm.Print_Area" localSheetId="4">中学用!$A$1:$P$183</definedName>
    <definedName name="_xlnm.Print_Titles" localSheetId="6">スポレク一般用!$3:$3</definedName>
    <definedName name="_xlnm.Print_Titles" localSheetId="3">スポレク小学用!$3:$3</definedName>
    <definedName name="_xlnm.Print_Titles" localSheetId="5">高校・一般用!$3:$3</definedName>
    <definedName name="_xlnm.Print_Titles" localSheetId="4">中学用!$3:$3</definedName>
    <definedName name="test">#REF!</definedName>
    <definedName name="データ">#REF!</definedName>
    <definedName name="基準">#REF!</definedName>
    <definedName name="読込">#REF!</definedName>
  </definedNames>
  <calcPr calcId="152511" concurrentCalc="0"/>
</workbook>
</file>

<file path=xl/calcChain.xml><?xml version="1.0" encoding="utf-8"?>
<calcChain xmlns="http://schemas.openxmlformats.org/spreadsheetml/2006/main">
  <c r="C22" i="20" l="1"/>
  <c r="H22" i="20"/>
  <c r="C180" i="17"/>
  <c r="C179" i="17"/>
  <c r="C178" i="17"/>
  <c r="C177" i="17"/>
  <c r="C176" i="17"/>
  <c r="C175" i="17"/>
  <c r="C174" i="17"/>
  <c r="C173" i="17"/>
  <c r="C172" i="17"/>
  <c r="C171" i="17"/>
  <c r="C170" i="17"/>
  <c r="C169" i="17"/>
  <c r="C168" i="17"/>
  <c r="C167" i="17"/>
  <c r="C166" i="17"/>
  <c r="C165" i="17"/>
  <c r="C164" i="17"/>
  <c r="C163" i="17"/>
  <c r="C162" i="17"/>
  <c r="C161" i="17"/>
  <c r="C160" i="17"/>
  <c r="C159" i="17"/>
  <c r="C158" i="17"/>
  <c r="C157" i="17"/>
  <c r="C156" i="17"/>
  <c r="C155" i="17"/>
  <c r="C154" i="17"/>
  <c r="C153" i="17"/>
  <c r="C152" i="17"/>
  <c r="C151" i="17"/>
  <c r="C150" i="17"/>
  <c r="C149" i="17"/>
  <c r="C148" i="17"/>
  <c r="C147" i="17"/>
  <c r="C146" i="17"/>
  <c r="C145" i="17"/>
  <c r="C144" i="17"/>
  <c r="C143" i="17"/>
  <c r="C142" i="17"/>
  <c r="C141" i="17"/>
  <c r="C140" i="17"/>
  <c r="C139" i="17"/>
  <c r="C138" i="17"/>
  <c r="C137" i="17"/>
  <c r="C136" i="17"/>
  <c r="C135" i="17"/>
  <c r="C134" i="17"/>
  <c r="C133" i="17"/>
  <c r="C132" i="17"/>
  <c r="C131" i="17"/>
  <c r="C130" i="17"/>
  <c r="C129" i="17"/>
  <c r="C128" i="17"/>
  <c r="C127" i="17"/>
  <c r="C126" i="17"/>
  <c r="C125" i="17"/>
  <c r="C124" i="17"/>
  <c r="C123" i="17"/>
  <c r="C122" i="17"/>
  <c r="C121" i="17"/>
  <c r="C120" i="17"/>
  <c r="C119" i="17"/>
  <c r="C118" i="17"/>
  <c r="C117" i="17"/>
  <c r="C116" i="17"/>
  <c r="C115" i="17"/>
  <c r="C114" i="17"/>
  <c r="C113" i="17"/>
  <c r="C112" i="17"/>
  <c r="C111" i="17"/>
  <c r="C110" i="17"/>
  <c r="C109" i="17"/>
  <c r="C108" i="17"/>
  <c r="C107" i="17"/>
  <c r="C106" i="17"/>
  <c r="C105" i="17"/>
  <c r="C104" i="17"/>
  <c r="C103" i="17"/>
  <c r="C102" i="17"/>
  <c r="C101" i="17"/>
  <c r="C100" i="17"/>
  <c r="C99" i="17"/>
  <c r="C98" i="17"/>
  <c r="C97" i="17"/>
  <c r="C96" i="17"/>
  <c r="C95" i="17"/>
  <c r="C94" i="17"/>
  <c r="C93" i="17"/>
  <c r="C92" i="17"/>
  <c r="C91" i="17"/>
  <c r="C90" i="17"/>
  <c r="C89" i="17"/>
  <c r="C88" i="17"/>
  <c r="C87" i="17"/>
  <c r="C86" i="17"/>
  <c r="C85" i="17"/>
  <c r="C84" i="17"/>
  <c r="C83" i="17"/>
  <c r="C82" i="17"/>
  <c r="C81" i="17"/>
  <c r="C80" i="17"/>
  <c r="C79" i="17"/>
  <c r="C78" i="17"/>
  <c r="C77" i="17"/>
  <c r="C76" i="17"/>
  <c r="C75" i="17"/>
  <c r="C74" i="17"/>
  <c r="C73" i="17"/>
  <c r="C72" i="17"/>
  <c r="C71" i="17"/>
  <c r="C70" i="17"/>
  <c r="C69" i="17"/>
  <c r="C68" i="17"/>
  <c r="C67" i="17"/>
  <c r="C66" i="17"/>
  <c r="C65" i="17"/>
  <c r="C64" i="17"/>
  <c r="C63" i="17"/>
  <c r="C62" i="17"/>
  <c r="C61" i="17"/>
  <c r="C60" i="17"/>
  <c r="C59" i="17"/>
  <c r="C58" i="17"/>
  <c r="C57" i="17"/>
  <c r="C56" i="17"/>
  <c r="C55" i="17"/>
  <c r="C54" i="17"/>
  <c r="C53" i="17"/>
  <c r="C52" i="17"/>
  <c r="C51" i="17"/>
  <c r="C50" i="17"/>
  <c r="C49" i="17"/>
  <c r="C48" i="17"/>
  <c r="C47" i="17"/>
  <c r="C46" i="17"/>
  <c r="C45" i="17"/>
  <c r="C44" i="17"/>
  <c r="C43" i="17"/>
  <c r="C42" i="17"/>
  <c r="C41" i="17"/>
  <c r="C40" i="17"/>
  <c r="C39" i="17"/>
  <c r="C38" i="17"/>
  <c r="C37" i="17"/>
  <c r="C36" i="17"/>
  <c r="C35" i="17"/>
  <c r="C34" i="17"/>
  <c r="C33" i="17"/>
  <c r="C32" i="17"/>
  <c r="C31" i="17"/>
  <c r="C30" i="17"/>
  <c r="C29" i="17"/>
  <c r="C28" i="17"/>
  <c r="C27" i="17"/>
  <c r="C26" i="17"/>
  <c r="C25" i="17"/>
  <c r="C24" i="17"/>
  <c r="C23" i="17"/>
  <c r="C22" i="17"/>
  <c r="C21" i="17"/>
  <c r="C180" i="20"/>
  <c r="C179" i="20"/>
  <c r="C178" i="20"/>
  <c r="C177" i="20"/>
  <c r="C176" i="20"/>
  <c r="C175" i="20"/>
  <c r="C174" i="20"/>
  <c r="C173" i="20"/>
  <c r="C172" i="20"/>
  <c r="C171" i="20"/>
  <c r="C170" i="20"/>
  <c r="C169" i="20"/>
  <c r="C168" i="20"/>
  <c r="C167" i="20"/>
  <c r="C166" i="20"/>
  <c r="C165" i="20"/>
  <c r="C164" i="20"/>
  <c r="C163" i="20"/>
  <c r="C162" i="20"/>
  <c r="C161" i="20"/>
  <c r="C160" i="20"/>
  <c r="C159" i="20"/>
  <c r="C158" i="20"/>
  <c r="C157" i="20"/>
  <c r="C156" i="20"/>
  <c r="C155" i="20"/>
  <c r="C154" i="20"/>
  <c r="C153" i="20"/>
  <c r="C152" i="20"/>
  <c r="C151" i="20"/>
  <c r="C150" i="20"/>
  <c r="C149" i="20"/>
  <c r="C148" i="20"/>
  <c r="C147" i="20"/>
  <c r="C146" i="20"/>
  <c r="C145" i="20"/>
  <c r="C144" i="20"/>
  <c r="C143" i="20"/>
  <c r="C142" i="20"/>
  <c r="C141" i="20"/>
  <c r="C140" i="20"/>
  <c r="C139" i="20"/>
  <c r="C138" i="20"/>
  <c r="C137" i="20"/>
  <c r="C136" i="20"/>
  <c r="C135" i="20"/>
  <c r="C134" i="20"/>
  <c r="C133" i="20"/>
  <c r="C132" i="20"/>
  <c r="C131" i="20"/>
  <c r="C130" i="20"/>
  <c r="C129" i="20"/>
  <c r="C128" i="20"/>
  <c r="C127" i="20"/>
  <c r="C126" i="20"/>
  <c r="C125" i="20"/>
  <c r="C124" i="20"/>
  <c r="C123" i="20"/>
  <c r="C122" i="20"/>
  <c r="C121" i="20"/>
  <c r="C120" i="20"/>
  <c r="C119" i="20"/>
  <c r="C118" i="20"/>
  <c r="C117" i="20"/>
  <c r="C116" i="20"/>
  <c r="C115" i="20"/>
  <c r="C114" i="20"/>
  <c r="C113" i="20"/>
  <c r="C112" i="20"/>
  <c r="C111" i="20"/>
  <c r="C110" i="20"/>
  <c r="C109" i="20"/>
  <c r="C108" i="20"/>
  <c r="C107" i="20"/>
  <c r="C106" i="20"/>
  <c r="C105" i="20"/>
  <c r="C104" i="20"/>
  <c r="C103" i="20"/>
  <c r="C102" i="20"/>
  <c r="C101" i="20"/>
  <c r="C100" i="20"/>
  <c r="C99" i="20"/>
  <c r="C98" i="20"/>
  <c r="C97" i="20"/>
  <c r="C96" i="20"/>
  <c r="C95" i="20"/>
  <c r="C94" i="20"/>
  <c r="C93" i="20"/>
  <c r="C92" i="20"/>
  <c r="C91" i="20"/>
  <c r="C90" i="20"/>
  <c r="C89" i="20"/>
  <c r="C88" i="20"/>
  <c r="C87" i="20"/>
  <c r="C86" i="20"/>
  <c r="C85" i="20"/>
  <c r="C84" i="20"/>
  <c r="C83" i="20"/>
  <c r="C82" i="20"/>
  <c r="C81" i="20"/>
  <c r="C80" i="20"/>
  <c r="C79" i="20"/>
  <c r="C78" i="20"/>
  <c r="C77" i="20"/>
  <c r="C76" i="20"/>
  <c r="C75" i="20"/>
  <c r="C74" i="20"/>
  <c r="C73" i="20"/>
  <c r="C72" i="20"/>
  <c r="C71" i="20"/>
  <c r="C70" i="20"/>
  <c r="C69" i="20"/>
  <c r="C68" i="20"/>
  <c r="C67" i="20"/>
  <c r="C66" i="20"/>
  <c r="C65" i="20"/>
  <c r="C64" i="20"/>
  <c r="C63" i="20"/>
  <c r="C62" i="20"/>
  <c r="C61" i="20"/>
  <c r="C60" i="20"/>
  <c r="C59" i="20"/>
  <c r="C58" i="20"/>
  <c r="C57" i="20"/>
  <c r="C56" i="20"/>
  <c r="C55" i="20"/>
  <c r="C54" i="20"/>
  <c r="C53" i="20"/>
  <c r="C52" i="20"/>
  <c r="C51" i="20"/>
  <c r="C50" i="20"/>
  <c r="C49" i="20"/>
  <c r="C48" i="20"/>
  <c r="C47" i="20"/>
  <c r="C46" i="20"/>
  <c r="C45" i="20"/>
  <c r="C44" i="20"/>
  <c r="C43" i="20"/>
  <c r="C42" i="20"/>
  <c r="C41" i="20"/>
  <c r="C40" i="20"/>
  <c r="C39" i="20"/>
  <c r="C38" i="20"/>
  <c r="C37" i="20"/>
  <c r="C36" i="20"/>
  <c r="C35" i="20"/>
  <c r="C34" i="20"/>
  <c r="C33" i="20"/>
  <c r="C32" i="20"/>
  <c r="C31" i="20"/>
  <c r="C30" i="20"/>
  <c r="C29" i="20"/>
  <c r="C28" i="20"/>
  <c r="C27" i="20"/>
  <c r="C26" i="20"/>
  <c r="C25" i="20"/>
  <c r="C24" i="20"/>
  <c r="C23" i="20"/>
  <c r="C21" i="20"/>
  <c r="C180" i="21"/>
  <c r="C179" i="21"/>
  <c r="C178" i="21"/>
  <c r="C177" i="21"/>
  <c r="C176" i="21"/>
  <c r="C175" i="21"/>
  <c r="C174" i="21"/>
  <c r="C173" i="21"/>
  <c r="C172" i="21"/>
  <c r="C171" i="21"/>
  <c r="C170" i="21"/>
  <c r="C169" i="21"/>
  <c r="C168" i="21"/>
  <c r="C167" i="21"/>
  <c r="C166" i="21"/>
  <c r="C165" i="21"/>
  <c r="C164" i="21"/>
  <c r="C163" i="21"/>
  <c r="C162" i="21"/>
  <c r="C161" i="21"/>
  <c r="C160" i="21"/>
  <c r="C159" i="21"/>
  <c r="C158" i="21"/>
  <c r="C157" i="21"/>
  <c r="C156" i="21"/>
  <c r="C155" i="21"/>
  <c r="C154" i="21"/>
  <c r="C153" i="21"/>
  <c r="C152" i="21"/>
  <c r="C151" i="21"/>
  <c r="C150" i="21"/>
  <c r="C149" i="21"/>
  <c r="C148" i="21"/>
  <c r="C147" i="21"/>
  <c r="C146" i="21"/>
  <c r="C145" i="21"/>
  <c r="C144" i="21"/>
  <c r="C143" i="21"/>
  <c r="C142" i="21"/>
  <c r="C141" i="21"/>
  <c r="C140" i="21"/>
  <c r="C139" i="21"/>
  <c r="C138" i="21"/>
  <c r="C137" i="21"/>
  <c r="C136" i="21"/>
  <c r="C135" i="21"/>
  <c r="C134" i="21"/>
  <c r="C133" i="21"/>
  <c r="C132" i="21"/>
  <c r="C131" i="21"/>
  <c r="C130" i="21"/>
  <c r="C129" i="21"/>
  <c r="C128" i="21"/>
  <c r="C127" i="21"/>
  <c r="C126" i="21"/>
  <c r="C125" i="21"/>
  <c r="C124" i="21"/>
  <c r="C123" i="21"/>
  <c r="C122" i="21"/>
  <c r="C121" i="21"/>
  <c r="C120" i="21"/>
  <c r="C119" i="21"/>
  <c r="C118" i="21"/>
  <c r="C117" i="21"/>
  <c r="C116" i="21"/>
  <c r="C115" i="21"/>
  <c r="C114" i="21"/>
  <c r="C113" i="21"/>
  <c r="C112" i="21"/>
  <c r="C111" i="21"/>
  <c r="C110" i="21"/>
  <c r="C109" i="21"/>
  <c r="C108" i="21"/>
  <c r="C107" i="21"/>
  <c r="C106" i="21"/>
  <c r="C105" i="21"/>
  <c r="C104" i="21"/>
  <c r="C103" i="21"/>
  <c r="C102" i="21"/>
  <c r="C101" i="21"/>
  <c r="C100" i="21"/>
  <c r="C99" i="21"/>
  <c r="C98" i="21"/>
  <c r="C97" i="21"/>
  <c r="C96" i="21"/>
  <c r="C95" i="21"/>
  <c r="C94" i="21"/>
  <c r="C93" i="21"/>
  <c r="C92" i="21"/>
  <c r="C91" i="21"/>
  <c r="C90" i="21"/>
  <c r="C89" i="21"/>
  <c r="C88" i="21"/>
  <c r="C87" i="21"/>
  <c r="C86" i="21"/>
  <c r="C85" i="21"/>
  <c r="C84" i="21"/>
  <c r="C83" i="21"/>
  <c r="C82" i="21"/>
  <c r="C81" i="21"/>
  <c r="C80" i="21"/>
  <c r="C79" i="21"/>
  <c r="C78" i="21"/>
  <c r="C77" i="21"/>
  <c r="C76" i="21"/>
  <c r="C75" i="21"/>
  <c r="C74" i="21"/>
  <c r="C73" i="21"/>
  <c r="C72" i="21"/>
  <c r="C71" i="21"/>
  <c r="C70" i="21"/>
  <c r="C69" i="21"/>
  <c r="C68" i="21"/>
  <c r="C67" i="21"/>
  <c r="C66" i="21"/>
  <c r="C65" i="21"/>
  <c r="C64" i="21"/>
  <c r="C63" i="21"/>
  <c r="C62" i="21"/>
  <c r="C61" i="21"/>
  <c r="C60" i="21"/>
  <c r="C59" i="21"/>
  <c r="C58" i="21"/>
  <c r="C57" i="21"/>
  <c r="C56" i="21"/>
  <c r="C55" i="21"/>
  <c r="C54" i="21"/>
  <c r="C53" i="21"/>
  <c r="C52" i="21"/>
  <c r="C51" i="21"/>
  <c r="C50" i="21"/>
  <c r="C49" i="21"/>
  <c r="C48" i="21"/>
  <c r="C47" i="21"/>
  <c r="C46" i="21"/>
  <c r="C45" i="21"/>
  <c r="C44" i="21"/>
  <c r="C43" i="21"/>
  <c r="C42" i="21"/>
  <c r="C41" i="21"/>
  <c r="C40" i="21"/>
  <c r="C39" i="21"/>
  <c r="C38" i="21"/>
  <c r="C37" i="21"/>
  <c r="C36" i="21"/>
  <c r="C35" i="21"/>
  <c r="C34" i="21"/>
  <c r="C33" i="21"/>
  <c r="C32" i="21"/>
  <c r="C31" i="21"/>
  <c r="C30" i="21"/>
  <c r="C29" i="21"/>
  <c r="C28" i="21"/>
  <c r="C27" i="21"/>
  <c r="C26" i="21"/>
  <c r="C25" i="21"/>
  <c r="C24" i="21"/>
  <c r="C23" i="21"/>
  <c r="C22" i="21"/>
  <c r="C21" i="21"/>
  <c r="C180" i="19"/>
  <c r="C179" i="19"/>
  <c r="C178" i="19"/>
  <c r="C177" i="19"/>
  <c r="C176" i="19"/>
  <c r="C175" i="19"/>
  <c r="C174" i="19"/>
  <c r="C173" i="19"/>
  <c r="C172" i="19"/>
  <c r="C171" i="19"/>
  <c r="C170" i="19"/>
  <c r="C169" i="19"/>
  <c r="C168" i="19"/>
  <c r="C167" i="19"/>
  <c r="C166" i="19"/>
  <c r="C165" i="19"/>
  <c r="C164" i="19"/>
  <c r="C163" i="19"/>
  <c r="C162" i="19"/>
  <c r="C161" i="19"/>
  <c r="C160" i="19"/>
  <c r="C159" i="19"/>
  <c r="C158" i="19"/>
  <c r="C157" i="19"/>
  <c r="C156" i="19"/>
  <c r="C155" i="19"/>
  <c r="C154" i="19"/>
  <c r="C153" i="19"/>
  <c r="C152" i="19"/>
  <c r="C151" i="19"/>
  <c r="C150" i="19"/>
  <c r="C149" i="19"/>
  <c r="C148" i="19"/>
  <c r="C147" i="19"/>
  <c r="C146" i="19"/>
  <c r="C145" i="19"/>
  <c r="C144" i="19"/>
  <c r="C143" i="19"/>
  <c r="C142" i="19"/>
  <c r="C141" i="19"/>
  <c r="C140" i="19"/>
  <c r="C139" i="19"/>
  <c r="C138" i="19"/>
  <c r="C137" i="19"/>
  <c r="C136" i="19"/>
  <c r="C135" i="19"/>
  <c r="C134" i="19"/>
  <c r="C133" i="19"/>
  <c r="C132" i="19"/>
  <c r="C131" i="19"/>
  <c r="C130" i="19"/>
  <c r="C129" i="19"/>
  <c r="C128" i="19"/>
  <c r="C127" i="19"/>
  <c r="C126" i="19"/>
  <c r="C125" i="19"/>
  <c r="C124" i="19"/>
  <c r="C123" i="19"/>
  <c r="C122" i="19"/>
  <c r="C121" i="19"/>
  <c r="C120" i="19"/>
  <c r="C119" i="19"/>
  <c r="C118" i="19"/>
  <c r="C117" i="19"/>
  <c r="C116" i="19"/>
  <c r="C115" i="19"/>
  <c r="C114" i="19"/>
  <c r="C113" i="19"/>
  <c r="C112" i="19"/>
  <c r="C111" i="19"/>
  <c r="C110" i="19"/>
  <c r="C109" i="19"/>
  <c r="C108" i="19"/>
  <c r="C107" i="19"/>
  <c r="C106" i="19"/>
  <c r="C105" i="19"/>
  <c r="C104" i="19"/>
  <c r="C103" i="19"/>
  <c r="C102" i="19"/>
  <c r="C101" i="19"/>
  <c r="C100" i="19"/>
  <c r="C99" i="19"/>
  <c r="C98" i="19"/>
  <c r="C97" i="19"/>
  <c r="C96" i="19"/>
  <c r="C95" i="19"/>
  <c r="C94" i="19"/>
  <c r="C93" i="19"/>
  <c r="C92" i="19"/>
  <c r="C91" i="19"/>
  <c r="C90" i="19"/>
  <c r="C89" i="19"/>
  <c r="C88" i="19"/>
  <c r="C87" i="19"/>
  <c r="C86" i="19"/>
  <c r="C85" i="19"/>
  <c r="C84" i="19"/>
  <c r="C83" i="19"/>
  <c r="C82" i="19"/>
  <c r="C81" i="19"/>
  <c r="C80" i="19"/>
  <c r="C79" i="19"/>
  <c r="C78" i="19"/>
  <c r="C77" i="19"/>
  <c r="C76" i="19"/>
  <c r="C75" i="19"/>
  <c r="C74" i="19"/>
  <c r="C73" i="19"/>
  <c r="C72" i="19"/>
  <c r="C71" i="19"/>
  <c r="C70" i="19"/>
  <c r="C69" i="19"/>
  <c r="C68" i="19"/>
  <c r="C67" i="19"/>
  <c r="C66" i="19"/>
  <c r="C65" i="19"/>
  <c r="C64" i="19"/>
  <c r="C63" i="19"/>
  <c r="C62" i="19"/>
  <c r="C61" i="19"/>
  <c r="C60" i="19"/>
  <c r="C59" i="19"/>
  <c r="C58" i="19"/>
  <c r="C57" i="19"/>
  <c r="C56" i="19"/>
  <c r="C55" i="19"/>
  <c r="C54" i="19"/>
  <c r="C53" i="19"/>
  <c r="C52" i="19"/>
  <c r="C51" i="19"/>
  <c r="C50" i="19"/>
  <c r="C49" i="19"/>
  <c r="C48" i="19"/>
  <c r="C47" i="19"/>
  <c r="C46" i="19"/>
  <c r="C45" i="19"/>
  <c r="C44" i="19"/>
  <c r="C43" i="19"/>
  <c r="C42" i="19"/>
  <c r="C41" i="19"/>
  <c r="C40" i="19"/>
  <c r="C39" i="19"/>
  <c r="C38" i="19"/>
  <c r="C37" i="19"/>
  <c r="C36" i="19"/>
  <c r="C35" i="19"/>
  <c r="C34" i="19"/>
  <c r="C33" i="19"/>
  <c r="C32" i="19"/>
  <c r="C31" i="19"/>
  <c r="C30" i="19"/>
  <c r="C29" i="19"/>
  <c r="C28" i="19"/>
  <c r="C27" i="19"/>
  <c r="C26" i="19"/>
  <c r="C25" i="19"/>
  <c r="O9" i="19"/>
  <c r="I3" i="5"/>
  <c r="I4" i="5"/>
  <c r="I5" i="5"/>
  <c r="I6" i="5"/>
  <c r="I7" i="5"/>
  <c r="I8" i="5"/>
  <c r="I9" i="5"/>
  <c r="I10" i="5"/>
  <c r="I11" i="5"/>
  <c r="I12" i="5"/>
  <c r="I13" i="5"/>
  <c r="C23" i="19"/>
  <c r="C22" i="19"/>
  <c r="I31" i="6"/>
  <c r="J31" i="6"/>
  <c r="I32" i="6"/>
  <c r="J32" i="6"/>
  <c r="I33" i="6"/>
  <c r="J33" i="6"/>
  <c r="I34" i="6"/>
  <c r="J34" i="6"/>
  <c r="I35" i="6"/>
  <c r="J35" i="6"/>
  <c r="I36" i="6"/>
  <c r="J36" i="6"/>
  <c r="I37" i="6"/>
  <c r="J37" i="6"/>
  <c r="I38" i="6"/>
  <c r="J38" i="6"/>
  <c r="I39" i="6"/>
  <c r="J39" i="6"/>
  <c r="I40" i="6"/>
  <c r="J40" i="6"/>
  <c r="I41" i="6"/>
  <c r="J41" i="6"/>
  <c r="I42" i="6"/>
  <c r="J42" i="6"/>
  <c r="I43" i="6"/>
  <c r="J43" i="6"/>
  <c r="I44" i="6"/>
  <c r="J44" i="6"/>
  <c r="I45" i="6"/>
  <c r="J45" i="6"/>
  <c r="I46" i="6"/>
  <c r="J46" i="6"/>
  <c r="I47" i="6"/>
  <c r="J47" i="6"/>
  <c r="I48" i="6"/>
  <c r="J48" i="6"/>
  <c r="I49" i="6"/>
  <c r="J49" i="6"/>
  <c r="I50" i="6"/>
  <c r="J50" i="6"/>
  <c r="I51" i="6"/>
  <c r="J51" i="6"/>
  <c r="I52" i="6"/>
  <c r="J52" i="6"/>
  <c r="I35" i="5"/>
  <c r="J35" i="5"/>
  <c r="I34" i="5"/>
  <c r="J34" i="5"/>
  <c r="I33" i="5"/>
  <c r="J33" i="5"/>
  <c r="I32" i="5"/>
  <c r="J32" i="5"/>
  <c r="I31" i="5"/>
  <c r="J31" i="5"/>
  <c r="I36" i="5"/>
  <c r="J36" i="5"/>
  <c r="I37" i="5"/>
  <c r="J37" i="5"/>
  <c r="I38" i="5"/>
  <c r="J38" i="5"/>
  <c r="I39" i="5"/>
  <c r="J39" i="5"/>
  <c r="I40" i="5"/>
  <c r="J40" i="5"/>
  <c r="I41" i="5"/>
  <c r="J41" i="5"/>
  <c r="I42" i="5"/>
  <c r="J42" i="5"/>
  <c r="I43" i="5"/>
  <c r="J43" i="5"/>
  <c r="I44" i="5"/>
  <c r="J44" i="5"/>
  <c r="I45" i="5"/>
  <c r="J45" i="5"/>
  <c r="I46" i="5"/>
  <c r="J46" i="5"/>
  <c r="I47" i="5"/>
  <c r="J47" i="5"/>
  <c r="I48" i="5"/>
  <c r="J48" i="5"/>
  <c r="I49" i="5"/>
  <c r="J49" i="5"/>
  <c r="I50" i="5"/>
  <c r="J50" i="5"/>
  <c r="I51" i="5"/>
  <c r="J51" i="5"/>
  <c r="I52" i="5"/>
  <c r="J52" i="5"/>
  <c r="J3" i="5"/>
  <c r="J4" i="5"/>
  <c r="J5" i="5"/>
  <c r="J6" i="5"/>
  <c r="J7" i="5"/>
  <c r="J8" i="5"/>
  <c r="J9" i="5"/>
  <c r="J10" i="5"/>
  <c r="J11" i="5"/>
  <c r="J12" i="5"/>
  <c r="I30" i="6"/>
  <c r="I29" i="6"/>
  <c r="J29" i="6"/>
  <c r="I28" i="6"/>
  <c r="I27" i="6"/>
  <c r="J27" i="6"/>
  <c r="I26" i="6"/>
  <c r="I25" i="6"/>
  <c r="J25" i="6"/>
  <c r="I24" i="6"/>
  <c r="I23" i="6"/>
  <c r="J23" i="6"/>
  <c r="I22" i="6"/>
  <c r="I21" i="6"/>
  <c r="J21" i="6"/>
  <c r="I20" i="6"/>
  <c r="I19" i="6"/>
  <c r="J19" i="6"/>
  <c r="I18" i="6"/>
  <c r="I17" i="6"/>
  <c r="J17" i="6"/>
  <c r="I16" i="6"/>
  <c r="I15" i="6"/>
  <c r="J15" i="6"/>
  <c r="I14" i="6"/>
  <c r="I13" i="6"/>
  <c r="J13" i="6"/>
  <c r="I12" i="6"/>
  <c r="I11" i="6"/>
  <c r="J11" i="6"/>
  <c r="I10" i="6"/>
  <c r="J10" i="6"/>
  <c r="I9" i="6"/>
  <c r="J9" i="6"/>
  <c r="I8" i="6"/>
  <c r="I7" i="6"/>
  <c r="J7" i="6"/>
  <c r="I6" i="6"/>
  <c r="I5" i="6"/>
  <c r="J5" i="6"/>
  <c r="I4" i="6"/>
  <c r="J4" i="6"/>
  <c r="I3" i="6"/>
  <c r="J3" i="6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6" i="6"/>
  <c r="J8" i="6"/>
  <c r="J12" i="6"/>
  <c r="J14" i="6"/>
  <c r="J16" i="6"/>
  <c r="J18" i="6"/>
  <c r="J20" i="6"/>
  <c r="J22" i="6"/>
  <c r="J24" i="6"/>
  <c r="J26" i="6"/>
  <c r="J28" i="6"/>
  <c r="J30" i="6"/>
  <c r="O9" i="17"/>
  <c r="O8" i="17"/>
  <c r="O7" i="17"/>
  <c r="O6" i="17"/>
  <c r="O5" i="17"/>
  <c r="O4" i="17"/>
  <c r="O9" i="20"/>
  <c r="O8" i="20"/>
  <c r="O7" i="20"/>
  <c r="O6" i="20"/>
  <c r="O5" i="20"/>
  <c r="O4" i="20"/>
  <c r="O3" i="20"/>
  <c r="O9" i="21"/>
  <c r="O8" i="21"/>
  <c r="O7" i="21"/>
  <c r="O6" i="21"/>
  <c r="O5" i="21"/>
  <c r="O4" i="21"/>
  <c r="O3" i="21"/>
  <c r="O8" i="19"/>
  <c r="O7" i="19"/>
  <c r="J180" i="21"/>
  <c r="I180" i="21"/>
  <c r="H180" i="21"/>
  <c r="D180" i="21"/>
  <c r="J179" i="21"/>
  <c r="I179" i="21"/>
  <c r="H179" i="21"/>
  <c r="D179" i="21"/>
  <c r="J178" i="21"/>
  <c r="I178" i="21"/>
  <c r="H178" i="21"/>
  <c r="D178" i="21"/>
  <c r="J177" i="21"/>
  <c r="I177" i="21"/>
  <c r="H177" i="21"/>
  <c r="D177" i="21"/>
  <c r="J176" i="21"/>
  <c r="I176" i="21"/>
  <c r="H176" i="21"/>
  <c r="D176" i="21"/>
  <c r="J175" i="21"/>
  <c r="I175" i="21"/>
  <c r="H175" i="21"/>
  <c r="D175" i="21"/>
  <c r="J174" i="21"/>
  <c r="I174" i="21"/>
  <c r="H174" i="21"/>
  <c r="D174" i="21"/>
  <c r="J173" i="21"/>
  <c r="I173" i="21"/>
  <c r="H173" i="21"/>
  <c r="D173" i="21"/>
  <c r="J172" i="21"/>
  <c r="I172" i="21"/>
  <c r="H172" i="21"/>
  <c r="D172" i="21"/>
  <c r="J171" i="21"/>
  <c r="I171" i="21"/>
  <c r="H171" i="21"/>
  <c r="D171" i="21"/>
  <c r="J170" i="21"/>
  <c r="I170" i="21"/>
  <c r="H170" i="21"/>
  <c r="D170" i="21"/>
  <c r="J169" i="21"/>
  <c r="I169" i="21"/>
  <c r="H169" i="21"/>
  <c r="D169" i="21"/>
  <c r="J168" i="21"/>
  <c r="I168" i="21"/>
  <c r="H168" i="21"/>
  <c r="D168" i="21"/>
  <c r="J167" i="21"/>
  <c r="I167" i="21"/>
  <c r="H167" i="21"/>
  <c r="D167" i="21"/>
  <c r="J166" i="21"/>
  <c r="I166" i="21"/>
  <c r="H166" i="21"/>
  <c r="D166" i="21"/>
  <c r="J165" i="21"/>
  <c r="I165" i="21"/>
  <c r="H165" i="21"/>
  <c r="D165" i="21"/>
  <c r="J164" i="21"/>
  <c r="I164" i="21"/>
  <c r="H164" i="21"/>
  <c r="D164" i="21"/>
  <c r="J163" i="21"/>
  <c r="I163" i="21"/>
  <c r="H163" i="21"/>
  <c r="D163" i="21"/>
  <c r="J162" i="21"/>
  <c r="I162" i="21"/>
  <c r="H162" i="21"/>
  <c r="D162" i="21"/>
  <c r="J161" i="21"/>
  <c r="I161" i="21"/>
  <c r="H161" i="21"/>
  <c r="D161" i="21"/>
  <c r="J160" i="21"/>
  <c r="I160" i="21"/>
  <c r="H160" i="21"/>
  <c r="D160" i="21"/>
  <c r="J159" i="21"/>
  <c r="I159" i="21"/>
  <c r="H159" i="21"/>
  <c r="D159" i="21"/>
  <c r="J158" i="21"/>
  <c r="I158" i="21"/>
  <c r="H158" i="21"/>
  <c r="D158" i="21"/>
  <c r="J157" i="21"/>
  <c r="I157" i="21"/>
  <c r="H157" i="21"/>
  <c r="D157" i="21"/>
  <c r="J156" i="21"/>
  <c r="I156" i="21"/>
  <c r="H156" i="21"/>
  <c r="D156" i="21"/>
  <c r="J155" i="21"/>
  <c r="I155" i="21"/>
  <c r="H155" i="21"/>
  <c r="D155" i="21"/>
  <c r="J154" i="21"/>
  <c r="I154" i="21"/>
  <c r="H154" i="21"/>
  <c r="D154" i="21"/>
  <c r="J153" i="21"/>
  <c r="I153" i="21"/>
  <c r="H153" i="21"/>
  <c r="D153" i="21"/>
  <c r="J152" i="21"/>
  <c r="I152" i="21"/>
  <c r="H152" i="21"/>
  <c r="D152" i="21"/>
  <c r="J151" i="21"/>
  <c r="I151" i="21"/>
  <c r="H151" i="21"/>
  <c r="D151" i="21"/>
  <c r="J150" i="21"/>
  <c r="I150" i="21"/>
  <c r="H150" i="21"/>
  <c r="D150" i="21"/>
  <c r="J149" i="21"/>
  <c r="I149" i="21"/>
  <c r="H149" i="21"/>
  <c r="D149" i="21"/>
  <c r="J148" i="21"/>
  <c r="I148" i="21"/>
  <c r="H148" i="21"/>
  <c r="D148" i="21"/>
  <c r="J147" i="21"/>
  <c r="I147" i="21"/>
  <c r="H147" i="21"/>
  <c r="D147" i="21"/>
  <c r="J146" i="21"/>
  <c r="I146" i="21"/>
  <c r="H146" i="21"/>
  <c r="D146" i="21"/>
  <c r="J145" i="21"/>
  <c r="I145" i="21"/>
  <c r="H145" i="21"/>
  <c r="D145" i="21"/>
  <c r="J144" i="21"/>
  <c r="I144" i="21"/>
  <c r="H144" i="21"/>
  <c r="D144" i="21"/>
  <c r="J143" i="21"/>
  <c r="I143" i="21"/>
  <c r="H143" i="21"/>
  <c r="D143" i="21"/>
  <c r="J142" i="21"/>
  <c r="I142" i="21"/>
  <c r="H142" i="21"/>
  <c r="D142" i="21"/>
  <c r="J141" i="21"/>
  <c r="I141" i="21"/>
  <c r="H141" i="21"/>
  <c r="D141" i="21"/>
  <c r="J140" i="21"/>
  <c r="I140" i="21"/>
  <c r="H140" i="21"/>
  <c r="D140" i="21"/>
  <c r="J139" i="21"/>
  <c r="I139" i="21"/>
  <c r="H139" i="21"/>
  <c r="D139" i="21"/>
  <c r="J138" i="21"/>
  <c r="I138" i="21"/>
  <c r="H138" i="21"/>
  <c r="D138" i="21"/>
  <c r="J137" i="21"/>
  <c r="I137" i="21"/>
  <c r="H137" i="21"/>
  <c r="D137" i="21"/>
  <c r="J136" i="21"/>
  <c r="I136" i="21"/>
  <c r="H136" i="21"/>
  <c r="D136" i="21"/>
  <c r="J135" i="21"/>
  <c r="I135" i="21"/>
  <c r="H135" i="21"/>
  <c r="D135" i="21"/>
  <c r="J134" i="21"/>
  <c r="I134" i="21"/>
  <c r="H134" i="21"/>
  <c r="D134" i="21"/>
  <c r="J133" i="21"/>
  <c r="I133" i="21"/>
  <c r="H133" i="21"/>
  <c r="D133" i="21"/>
  <c r="J132" i="21"/>
  <c r="I132" i="21"/>
  <c r="H132" i="21"/>
  <c r="D132" i="21"/>
  <c r="J131" i="21"/>
  <c r="I131" i="21"/>
  <c r="H131" i="21"/>
  <c r="D131" i="21"/>
  <c r="J130" i="21"/>
  <c r="I130" i="21"/>
  <c r="H130" i="21"/>
  <c r="D130" i="21"/>
  <c r="J129" i="21"/>
  <c r="I129" i="21"/>
  <c r="H129" i="21"/>
  <c r="D129" i="21"/>
  <c r="J128" i="21"/>
  <c r="I128" i="21"/>
  <c r="H128" i="21"/>
  <c r="D128" i="21"/>
  <c r="J127" i="21"/>
  <c r="I127" i="21"/>
  <c r="H127" i="21"/>
  <c r="D127" i="21"/>
  <c r="J126" i="21"/>
  <c r="I126" i="21"/>
  <c r="H126" i="21"/>
  <c r="D126" i="21"/>
  <c r="J125" i="21"/>
  <c r="I125" i="21"/>
  <c r="H125" i="21"/>
  <c r="D125" i="21"/>
  <c r="J124" i="21"/>
  <c r="I124" i="21"/>
  <c r="H124" i="21"/>
  <c r="D124" i="21"/>
  <c r="J123" i="21"/>
  <c r="I123" i="21"/>
  <c r="H123" i="21"/>
  <c r="D123" i="21"/>
  <c r="J122" i="21"/>
  <c r="I122" i="21"/>
  <c r="H122" i="21"/>
  <c r="D122" i="21"/>
  <c r="J121" i="21"/>
  <c r="I121" i="21"/>
  <c r="H121" i="21"/>
  <c r="D121" i="21"/>
  <c r="J120" i="21"/>
  <c r="I120" i="21"/>
  <c r="H120" i="21"/>
  <c r="D120" i="21"/>
  <c r="J119" i="21"/>
  <c r="I119" i="21"/>
  <c r="H119" i="21"/>
  <c r="D119" i="21"/>
  <c r="J118" i="21"/>
  <c r="I118" i="21"/>
  <c r="H118" i="21"/>
  <c r="D118" i="21"/>
  <c r="J117" i="21"/>
  <c r="I117" i="21"/>
  <c r="H117" i="21"/>
  <c r="D117" i="21"/>
  <c r="J116" i="21"/>
  <c r="I116" i="21"/>
  <c r="H116" i="21"/>
  <c r="D116" i="21"/>
  <c r="J115" i="21"/>
  <c r="I115" i="21"/>
  <c r="H115" i="21"/>
  <c r="D115" i="21"/>
  <c r="J114" i="21"/>
  <c r="I114" i="21"/>
  <c r="H114" i="21"/>
  <c r="D114" i="21"/>
  <c r="J113" i="21"/>
  <c r="I113" i="21"/>
  <c r="H113" i="21"/>
  <c r="D113" i="21"/>
  <c r="J112" i="21"/>
  <c r="I112" i="21"/>
  <c r="H112" i="21"/>
  <c r="D112" i="21"/>
  <c r="J111" i="21"/>
  <c r="I111" i="21"/>
  <c r="H111" i="21"/>
  <c r="D111" i="21"/>
  <c r="J110" i="21"/>
  <c r="I110" i="21"/>
  <c r="H110" i="21"/>
  <c r="D110" i="21"/>
  <c r="J109" i="21"/>
  <c r="I109" i="21"/>
  <c r="H109" i="21"/>
  <c r="D109" i="21"/>
  <c r="J108" i="21"/>
  <c r="I108" i="21"/>
  <c r="H108" i="21"/>
  <c r="D108" i="21"/>
  <c r="J107" i="21"/>
  <c r="I107" i="21"/>
  <c r="H107" i="21"/>
  <c r="D107" i="21"/>
  <c r="J106" i="21"/>
  <c r="I106" i="21"/>
  <c r="H106" i="21"/>
  <c r="D106" i="21"/>
  <c r="J105" i="21"/>
  <c r="I105" i="21"/>
  <c r="H105" i="21"/>
  <c r="D105" i="21"/>
  <c r="J104" i="21"/>
  <c r="I104" i="21"/>
  <c r="H104" i="21"/>
  <c r="D104" i="21"/>
  <c r="J103" i="21"/>
  <c r="I103" i="21"/>
  <c r="H103" i="21"/>
  <c r="D103" i="21"/>
  <c r="J102" i="21"/>
  <c r="I102" i="21"/>
  <c r="H102" i="21"/>
  <c r="D102" i="21"/>
  <c r="J101" i="21"/>
  <c r="I101" i="21"/>
  <c r="H101" i="21"/>
  <c r="D101" i="21"/>
  <c r="J100" i="21"/>
  <c r="I100" i="21"/>
  <c r="H100" i="21"/>
  <c r="D100" i="21"/>
  <c r="J99" i="21"/>
  <c r="I99" i="21"/>
  <c r="H99" i="21"/>
  <c r="D99" i="21"/>
  <c r="J98" i="21"/>
  <c r="I98" i="21"/>
  <c r="H98" i="21"/>
  <c r="D98" i="21"/>
  <c r="J97" i="21"/>
  <c r="I97" i="21"/>
  <c r="H97" i="21"/>
  <c r="D97" i="21"/>
  <c r="J96" i="21"/>
  <c r="I96" i="21"/>
  <c r="H96" i="21"/>
  <c r="D96" i="21"/>
  <c r="J95" i="21"/>
  <c r="I95" i="21"/>
  <c r="H95" i="21"/>
  <c r="D95" i="21"/>
  <c r="J94" i="21"/>
  <c r="I94" i="21"/>
  <c r="H94" i="21"/>
  <c r="D94" i="21"/>
  <c r="J93" i="21"/>
  <c r="I93" i="21"/>
  <c r="H93" i="21"/>
  <c r="D93" i="21"/>
  <c r="J92" i="21"/>
  <c r="I92" i="21"/>
  <c r="H92" i="21"/>
  <c r="D92" i="21"/>
  <c r="J91" i="21"/>
  <c r="I91" i="21"/>
  <c r="H91" i="21"/>
  <c r="D91" i="21"/>
  <c r="J90" i="21"/>
  <c r="I90" i="21"/>
  <c r="H90" i="21"/>
  <c r="D90" i="21"/>
  <c r="J89" i="21"/>
  <c r="I89" i="21"/>
  <c r="H89" i="21"/>
  <c r="D89" i="21"/>
  <c r="J88" i="21"/>
  <c r="I88" i="21"/>
  <c r="H88" i="21"/>
  <c r="D88" i="21"/>
  <c r="J87" i="21"/>
  <c r="I87" i="21"/>
  <c r="H87" i="21"/>
  <c r="D87" i="21"/>
  <c r="J86" i="21"/>
  <c r="I86" i="21"/>
  <c r="H86" i="21"/>
  <c r="D86" i="21"/>
  <c r="J85" i="21"/>
  <c r="I85" i="21"/>
  <c r="H85" i="21"/>
  <c r="D85" i="21"/>
  <c r="J84" i="21"/>
  <c r="I84" i="21"/>
  <c r="H84" i="21"/>
  <c r="D84" i="21"/>
  <c r="J83" i="21"/>
  <c r="I83" i="21"/>
  <c r="H83" i="21"/>
  <c r="D83" i="21"/>
  <c r="J82" i="21"/>
  <c r="I82" i="21"/>
  <c r="H82" i="21"/>
  <c r="D82" i="21"/>
  <c r="J81" i="21"/>
  <c r="I81" i="21"/>
  <c r="H81" i="21"/>
  <c r="D81" i="21"/>
  <c r="J80" i="21"/>
  <c r="I80" i="21"/>
  <c r="H80" i="21"/>
  <c r="D80" i="21"/>
  <c r="J79" i="21"/>
  <c r="I79" i="21"/>
  <c r="H79" i="21"/>
  <c r="D79" i="21"/>
  <c r="J78" i="21"/>
  <c r="I78" i="21"/>
  <c r="H78" i="21"/>
  <c r="D78" i="21"/>
  <c r="J77" i="21"/>
  <c r="I77" i="21"/>
  <c r="H77" i="21"/>
  <c r="D77" i="21"/>
  <c r="J76" i="21"/>
  <c r="I76" i="21"/>
  <c r="H76" i="21"/>
  <c r="D76" i="21"/>
  <c r="J75" i="21"/>
  <c r="I75" i="21"/>
  <c r="H75" i="21"/>
  <c r="D75" i="21"/>
  <c r="J74" i="21"/>
  <c r="I74" i="21"/>
  <c r="H74" i="21"/>
  <c r="D74" i="21"/>
  <c r="J73" i="21"/>
  <c r="I73" i="21"/>
  <c r="H73" i="21"/>
  <c r="D73" i="21"/>
  <c r="J72" i="21"/>
  <c r="I72" i="21"/>
  <c r="H72" i="21"/>
  <c r="D72" i="21"/>
  <c r="J71" i="21"/>
  <c r="I71" i="21"/>
  <c r="H71" i="21"/>
  <c r="D71" i="21"/>
  <c r="J70" i="21"/>
  <c r="I70" i="21"/>
  <c r="H70" i="21"/>
  <c r="D70" i="21"/>
  <c r="J69" i="21"/>
  <c r="I69" i="21"/>
  <c r="H69" i="21"/>
  <c r="D69" i="21"/>
  <c r="J68" i="21"/>
  <c r="I68" i="21"/>
  <c r="H68" i="21"/>
  <c r="D68" i="21"/>
  <c r="J67" i="21"/>
  <c r="I67" i="21"/>
  <c r="H67" i="21"/>
  <c r="D67" i="21"/>
  <c r="J66" i="21"/>
  <c r="I66" i="21"/>
  <c r="H66" i="21"/>
  <c r="D66" i="21"/>
  <c r="J65" i="21"/>
  <c r="I65" i="21"/>
  <c r="H65" i="21"/>
  <c r="D65" i="21"/>
  <c r="J64" i="21"/>
  <c r="I64" i="21"/>
  <c r="H64" i="21"/>
  <c r="D64" i="21"/>
  <c r="J63" i="21"/>
  <c r="I63" i="21"/>
  <c r="H63" i="21"/>
  <c r="D63" i="21"/>
  <c r="J62" i="21"/>
  <c r="I62" i="21"/>
  <c r="H62" i="21"/>
  <c r="D62" i="21"/>
  <c r="J61" i="21"/>
  <c r="I61" i="21"/>
  <c r="H61" i="21"/>
  <c r="D61" i="21"/>
  <c r="J60" i="21"/>
  <c r="I60" i="21"/>
  <c r="H60" i="21"/>
  <c r="D60" i="21"/>
  <c r="J59" i="21"/>
  <c r="I59" i="21"/>
  <c r="H59" i="21"/>
  <c r="D59" i="21"/>
  <c r="J58" i="21"/>
  <c r="I58" i="21"/>
  <c r="H58" i="21"/>
  <c r="D58" i="21"/>
  <c r="J57" i="21"/>
  <c r="I57" i="21"/>
  <c r="H57" i="21"/>
  <c r="D57" i="21"/>
  <c r="J56" i="21"/>
  <c r="I56" i="21"/>
  <c r="H56" i="21"/>
  <c r="D56" i="21"/>
  <c r="J55" i="21"/>
  <c r="I55" i="21"/>
  <c r="H55" i="21"/>
  <c r="D55" i="21"/>
  <c r="J54" i="21"/>
  <c r="I54" i="21"/>
  <c r="H54" i="21"/>
  <c r="D54" i="21"/>
  <c r="J53" i="21"/>
  <c r="I53" i="21"/>
  <c r="H53" i="21"/>
  <c r="D53" i="21"/>
  <c r="J52" i="21"/>
  <c r="I52" i="21"/>
  <c r="H52" i="21"/>
  <c r="D52" i="21"/>
  <c r="J51" i="21"/>
  <c r="I51" i="21"/>
  <c r="H51" i="21"/>
  <c r="D51" i="21"/>
  <c r="J50" i="21"/>
  <c r="I50" i="21"/>
  <c r="H50" i="21"/>
  <c r="D50" i="21"/>
  <c r="J49" i="21"/>
  <c r="I49" i="21"/>
  <c r="H49" i="21"/>
  <c r="D49" i="21"/>
  <c r="J48" i="21"/>
  <c r="I48" i="21"/>
  <c r="H48" i="21"/>
  <c r="D48" i="21"/>
  <c r="J47" i="21"/>
  <c r="I47" i="21"/>
  <c r="H47" i="21"/>
  <c r="D47" i="21"/>
  <c r="J46" i="21"/>
  <c r="I46" i="21"/>
  <c r="H46" i="21"/>
  <c r="D46" i="21"/>
  <c r="J45" i="21"/>
  <c r="I45" i="21"/>
  <c r="H45" i="21"/>
  <c r="D45" i="21"/>
  <c r="J44" i="21"/>
  <c r="I44" i="21"/>
  <c r="H44" i="21"/>
  <c r="D44" i="21"/>
  <c r="J43" i="21"/>
  <c r="I43" i="21"/>
  <c r="H43" i="21"/>
  <c r="D43" i="21"/>
  <c r="J42" i="21"/>
  <c r="I42" i="21"/>
  <c r="H42" i="21"/>
  <c r="D42" i="21"/>
  <c r="J41" i="21"/>
  <c r="I41" i="21"/>
  <c r="H41" i="21"/>
  <c r="D41" i="21"/>
  <c r="J40" i="21"/>
  <c r="I40" i="21"/>
  <c r="H40" i="21"/>
  <c r="D40" i="21"/>
  <c r="J39" i="21"/>
  <c r="I39" i="21"/>
  <c r="H39" i="21"/>
  <c r="D39" i="21"/>
  <c r="J38" i="21"/>
  <c r="I38" i="21"/>
  <c r="H38" i="21"/>
  <c r="D38" i="21"/>
  <c r="J37" i="21"/>
  <c r="I37" i="21"/>
  <c r="H37" i="21"/>
  <c r="D37" i="21"/>
  <c r="J36" i="21"/>
  <c r="I36" i="21"/>
  <c r="H36" i="21"/>
  <c r="D36" i="21"/>
  <c r="J35" i="21"/>
  <c r="I35" i="21"/>
  <c r="H35" i="21"/>
  <c r="D35" i="21"/>
  <c r="J34" i="21"/>
  <c r="I34" i="21"/>
  <c r="H34" i="21"/>
  <c r="D34" i="21"/>
  <c r="J33" i="21"/>
  <c r="I33" i="21"/>
  <c r="H33" i="21"/>
  <c r="D33" i="21"/>
  <c r="J32" i="21"/>
  <c r="I32" i="21"/>
  <c r="H32" i="21"/>
  <c r="D32" i="21"/>
  <c r="J31" i="21"/>
  <c r="I31" i="21"/>
  <c r="H31" i="21"/>
  <c r="D31" i="21"/>
  <c r="J30" i="21"/>
  <c r="I30" i="21"/>
  <c r="H30" i="21"/>
  <c r="D30" i="21"/>
  <c r="J29" i="21"/>
  <c r="I29" i="21"/>
  <c r="H29" i="21"/>
  <c r="D29" i="21"/>
  <c r="J28" i="21"/>
  <c r="I28" i="21"/>
  <c r="H28" i="21"/>
  <c r="D28" i="21"/>
  <c r="J27" i="21"/>
  <c r="I27" i="21"/>
  <c r="H27" i="21"/>
  <c r="D27" i="21"/>
  <c r="J26" i="21"/>
  <c r="I26" i="21"/>
  <c r="H26" i="21"/>
  <c r="D26" i="21"/>
  <c r="J25" i="21"/>
  <c r="I25" i="21"/>
  <c r="H25" i="21"/>
  <c r="D25" i="21"/>
  <c r="J24" i="21"/>
  <c r="D24" i="21"/>
  <c r="H24" i="21"/>
  <c r="J23" i="21"/>
  <c r="I23" i="21"/>
  <c r="D23" i="21"/>
  <c r="H23" i="21"/>
  <c r="J22" i="21"/>
  <c r="D22" i="21"/>
  <c r="H22" i="21"/>
  <c r="J21" i="21"/>
  <c r="D21" i="21"/>
  <c r="H21" i="21"/>
  <c r="D20" i="21"/>
  <c r="C20" i="21"/>
  <c r="J180" i="20"/>
  <c r="I180" i="20"/>
  <c r="H180" i="20"/>
  <c r="D180" i="20"/>
  <c r="J179" i="20"/>
  <c r="I179" i="20"/>
  <c r="H179" i="20"/>
  <c r="D179" i="20"/>
  <c r="J178" i="20"/>
  <c r="I178" i="20"/>
  <c r="H178" i="20"/>
  <c r="D178" i="20"/>
  <c r="J177" i="20"/>
  <c r="I177" i="20"/>
  <c r="H177" i="20"/>
  <c r="D177" i="20"/>
  <c r="J176" i="20"/>
  <c r="I176" i="20"/>
  <c r="H176" i="20"/>
  <c r="D176" i="20"/>
  <c r="J175" i="20"/>
  <c r="I175" i="20"/>
  <c r="H175" i="20"/>
  <c r="D175" i="20"/>
  <c r="J174" i="20"/>
  <c r="I174" i="20"/>
  <c r="H174" i="20"/>
  <c r="D174" i="20"/>
  <c r="J173" i="20"/>
  <c r="I173" i="20"/>
  <c r="H173" i="20"/>
  <c r="D173" i="20"/>
  <c r="J172" i="20"/>
  <c r="I172" i="20"/>
  <c r="H172" i="20"/>
  <c r="D172" i="20"/>
  <c r="J171" i="20"/>
  <c r="I171" i="20"/>
  <c r="H171" i="20"/>
  <c r="D171" i="20"/>
  <c r="J170" i="20"/>
  <c r="I170" i="20"/>
  <c r="H170" i="20"/>
  <c r="D170" i="20"/>
  <c r="J169" i="20"/>
  <c r="I169" i="20"/>
  <c r="H169" i="20"/>
  <c r="D169" i="20"/>
  <c r="J168" i="20"/>
  <c r="I168" i="20"/>
  <c r="H168" i="20"/>
  <c r="D168" i="20"/>
  <c r="J167" i="20"/>
  <c r="I167" i="20"/>
  <c r="H167" i="20"/>
  <c r="D167" i="20"/>
  <c r="J166" i="20"/>
  <c r="I166" i="20"/>
  <c r="H166" i="20"/>
  <c r="D166" i="20"/>
  <c r="J165" i="20"/>
  <c r="I165" i="20"/>
  <c r="H165" i="20"/>
  <c r="D165" i="20"/>
  <c r="J164" i="20"/>
  <c r="I164" i="20"/>
  <c r="H164" i="20"/>
  <c r="D164" i="20"/>
  <c r="J163" i="20"/>
  <c r="I163" i="20"/>
  <c r="H163" i="20"/>
  <c r="D163" i="20"/>
  <c r="J162" i="20"/>
  <c r="I162" i="20"/>
  <c r="H162" i="20"/>
  <c r="D162" i="20"/>
  <c r="J161" i="20"/>
  <c r="I161" i="20"/>
  <c r="H161" i="20"/>
  <c r="D161" i="20"/>
  <c r="J160" i="20"/>
  <c r="I160" i="20"/>
  <c r="H160" i="20"/>
  <c r="D160" i="20"/>
  <c r="J159" i="20"/>
  <c r="I159" i="20"/>
  <c r="H159" i="20"/>
  <c r="D159" i="20"/>
  <c r="J158" i="20"/>
  <c r="I158" i="20"/>
  <c r="H158" i="20"/>
  <c r="D158" i="20"/>
  <c r="J157" i="20"/>
  <c r="I157" i="20"/>
  <c r="H157" i="20"/>
  <c r="D157" i="20"/>
  <c r="J156" i="20"/>
  <c r="I156" i="20"/>
  <c r="H156" i="20"/>
  <c r="D156" i="20"/>
  <c r="J155" i="20"/>
  <c r="I155" i="20"/>
  <c r="H155" i="20"/>
  <c r="D155" i="20"/>
  <c r="J154" i="20"/>
  <c r="I154" i="20"/>
  <c r="H154" i="20"/>
  <c r="D154" i="20"/>
  <c r="J153" i="20"/>
  <c r="I153" i="20"/>
  <c r="H153" i="20"/>
  <c r="D153" i="20"/>
  <c r="J152" i="20"/>
  <c r="I152" i="20"/>
  <c r="H152" i="20"/>
  <c r="D152" i="20"/>
  <c r="J151" i="20"/>
  <c r="I151" i="20"/>
  <c r="H151" i="20"/>
  <c r="D151" i="20"/>
  <c r="J150" i="20"/>
  <c r="I150" i="20"/>
  <c r="H150" i="20"/>
  <c r="D150" i="20"/>
  <c r="J149" i="20"/>
  <c r="I149" i="20"/>
  <c r="H149" i="20"/>
  <c r="D149" i="20"/>
  <c r="J148" i="20"/>
  <c r="I148" i="20"/>
  <c r="H148" i="20"/>
  <c r="D148" i="20"/>
  <c r="J147" i="20"/>
  <c r="I147" i="20"/>
  <c r="H147" i="20"/>
  <c r="D147" i="20"/>
  <c r="J146" i="20"/>
  <c r="I146" i="20"/>
  <c r="H146" i="20"/>
  <c r="D146" i="20"/>
  <c r="J145" i="20"/>
  <c r="I145" i="20"/>
  <c r="H145" i="20"/>
  <c r="D145" i="20"/>
  <c r="J144" i="20"/>
  <c r="I144" i="20"/>
  <c r="H144" i="20"/>
  <c r="D144" i="20"/>
  <c r="J143" i="20"/>
  <c r="I143" i="20"/>
  <c r="H143" i="20"/>
  <c r="D143" i="20"/>
  <c r="J142" i="20"/>
  <c r="I142" i="20"/>
  <c r="H142" i="20"/>
  <c r="D142" i="20"/>
  <c r="J141" i="20"/>
  <c r="I141" i="20"/>
  <c r="H141" i="20"/>
  <c r="D141" i="20"/>
  <c r="J140" i="20"/>
  <c r="I140" i="20"/>
  <c r="H140" i="20"/>
  <c r="D140" i="20"/>
  <c r="J139" i="20"/>
  <c r="I139" i="20"/>
  <c r="H139" i="20"/>
  <c r="D139" i="20"/>
  <c r="J138" i="20"/>
  <c r="I138" i="20"/>
  <c r="H138" i="20"/>
  <c r="D138" i="20"/>
  <c r="J137" i="20"/>
  <c r="I137" i="20"/>
  <c r="H137" i="20"/>
  <c r="D137" i="20"/>
  <c r="J136" i="20"/>
  <c r="I136" i="20"/>
  <c r="H136" i="20"/>
  <c r="D136" i="20"/>
  <c r="J135" i="20"/>
  <c r="I135" i="20"/>
  <c r="H135" i="20"/>
  <c r="D135" i="20"/>
  <c r="J134" i="20"/>
  <c r="I134" i="20"/>
  <c r="H134" i="20"/>
  <c r="D134" i="20"/>
  <c r="J133" i="20"/>
  <c r="I133" i="20"/>
  <c r="H133" i="20"/>
  <c r="D133" i="20"/>
  <c r="J132" i="20"/>
  <c r="I132" i="20"/>
  <c r="H132" i="20"/>
  <c r="D132" i="20"/>
  <c r="J131" i="20"/>
  <c r="I131" i="20"/>
  <c r="H131" i="20"/>
  <c r="D131" i="20"/>
  <c r="J130" i="20"/>
  <c r="I130" i="20"/>
  <c r="H130" i="20"/>
  <c r="D130" i="20"/>
  <c r="J129" i="20"/>
  <c r="I129" i="20"/>
  <c r="H129" i="20"/>
  <c r="D129" i="20"/>
  <c r="J128" i="20"/>
  <c r="I128" i="20"/>
  <c r="H128" i="20"/>
  <c r="D128" i="20"/>
  <c r="J127" i="20"/>
  <c r="I127" i="20"/>
  <c r="H127" i="20"/>
  <c r="D127" i="20"/>
  <c r="J126" i="20"/>
  <c r="I126" i="20"/>
  <c r="H126" i="20"/>
  <c r="D126" i="20"/>
  <c r="J125" i="20"/>
  <c r="I125" i="20"/>
  <c r="H125" i="20"/>
  <c r="D125" i="20"/>
  <c r="J124" i="20"/>
  <c r="I124" i="20"/>
  <c r="H124" i="20"/>
  <c r="D124" i="20"/>
  <c r="J123" i="20"/>
  <c r="I123" i="20"/>
  <c r="H123" i="20"/>
  <c r="D123" i="20"/>
  <c r="J122" i="20"/>
  <c r="I122" i="20"/>
  <c r="H122" i="20"/>
  <c r="D122" i="20"/>
  <c r="J121" i="20"/>
  <c r="I121" i="20"/>
  <c r="H121" i="20"/>
  <c r="D121" i="20"/>
  <c r="J120" i="20"/>
  <c r="I120" i="20"/>
  <c r="H120" i="20"/>
  <c r="D120" i="20"/>
  <c r="J119" i="20"/>
  <c r="I119" i="20"/>
  <c r="H119" i="20"/>
  <c r="D119" i="20"/>
  <c r="J118" i="20"/>
  <c r="I118" i="20"/>
  <c r="H118" i="20"/>
  <c r="D118" i="20"/>
  <c r="J117" i="20"/>
  <c r="I117" i="20"/>
  <c r="H117" i="20"/>
  <c r="D117" i="20"/>
  <c r="J116" i="20"/>
  <c r="I116" i="20"/>
  <c r="H116" i="20"/>
  <c r="D116" i="20"/>
  <c r="J115" i="20"/>
  <c r="I115" i="20"/>
  <c r="H115" i="20"/>
  <c r="D115" i="20"/>
  <c r="J114" i="20"/>
  <c r="I114" i="20"/>
  <c r="H114" i="20"/>
  <c r="D114" i="20"/>
  <c r="J113" i="20"/>
  <c r="I113" i="20"/>
  <c r="H113" i="20"/>
  <c r="D113" i="20"/>
  <c r="J112" i="20"/>
  <c r="I112" i="20"/>
  <c r="H112" i="20"/>
  <c r="D112" i="20"/>
  <c r="J111" i="20"/>
  <c r="I111" i="20"/>
  <c r="H111" i="20"/>
  <c r="D111" i="20"/>
  <c r="J110" i="20"/>
  <c r="I110" i="20"/>
  <c r="H110" i="20"/>
  <c r="D110" i="20"/>
  <c r="J109" i="20"/>
  <c r="I109" i="20"/>
  <c r="H109" i="20"/>
  <c r="D109" i="20"/>
  <c r="J108" i="20"/>
  <c r="I108" i="20"/>
  <c r="H108" i="20"/>
  <c r="D108" i="20"/>
  <c r="J107" i="20"/>
  <c r="I107" i="20"/>
  <c r="H107" i="20"/>
  <c r="D107" i="20"/>
  <c r="J106" i="20"/>
  <c r="I106" i="20"/>
  <c r="H106" i="20"/>
  <c r="D106" i="20"/>
  <c r="J105" i="20"/>
  <c r="I105" i="20"/>
  <c r="H105" i="20"/>
  <c r="D105" i="20"/>
  <c r="J104" i="20"/>
  <c r="I104" i="20"/>
  <c r="H104" i="20"/>
  <c r="D104" i="20"/>
  <c r="J103" i="20"/>
  <c r="I103" i="20"/>
  <c r="H103" i="20"/>
  <c r="D103" i="20"/>
  <c r="J102" i="20"/>
  <c r="I102" i="20"/>
  <c r="H102" i="20"/>
  <c r="D102" i="20"/>
  <c r="J101" i="20"/>
  <c r="I101" i="20"/>
  <c r="H101" i="20"/>
  <c r="D101" i="20"/>
  <c r="J100" i="20"/>
  <c r="I100" i="20"/>
  <c r="H100" i="20"/>
  <c r="D100" i="20"/>
  <c r="J99" i="20"/>
  <c r="I99" i="20"/>
  <c r="H99" i="20"/>
  <c r="D99" i="20"/>
  <c r="J98" i="20"/>
  <c r="I98" i="20"/>
  <c r="H98" i="20"/>
  <c r="D98" i="20"/>
  <c r="J97" i="20"/>
  <c r="I97" i="20"/>
  <c r="H97" i="20"/>
  <c r="D97" i="20"/>
  <c r="J96" i="20"/>
  <c r="I96" i="20"/>
  <c r="H96" i="20"/>
  <c r="D96" i="20"/>
  <c r="J95" i="20"/>
  <c r="I95" i="20"/>
  <c r="H95" i="20"/>
  <c r="D95" i="20"/>
  <c r="J94" i="20"/>
  <c r="I94" i="20"/>
  <c r="H94" i="20"/>
  <c r="D94" i="20"/>
  <c r="J93" i="20"/>
  <c r="I93" i="20"/>
  <c r="H93" i="20"/>
  <c r="D93" i="20"/>
  <c r="J92" i="20"/>
  <c r="I92" i="20"/>
  <c r="H92" i="20"/>
  <c r="D92" i="20"/>
  <c r="J91" i="20"/>
  <c r="I91" i="20"/>
  <c r="H91" i="20"/>
  <c r="D91" i="20"/>
  <c r="J90" i="20"/>
  <c r="I90" i="20"/>
  <c r="H90" i="20"/>
  <c r="D90" i="20"/>
  <c r="J89" i="20"/>
  <c r="I89" i="20"/>
  <c r="H89" i="20"/>
  <c r="D89" i="20"/>
  <c r="J88" i="20"/>
  <c r="I88" i="20"/>
  <c r="H88" i="20"/>
  <c r="D88" i="20"/>
  <c r="J87" i="20"/>
  <c r="I87" i="20"/>
  <c r="H87" i="20"/>
  <c r="D87" i="20"/>
  <c r="J86" i="20"/>
  <c r="I86" i="20"/>
  <c r="H86" i="20"/>
  <c r="D86" i="20"/>
  <c r="J85" i="20"/>
  <c r="I85" i="20"/>
  <c r="H85" i="20"/>
  <c r="D85" i="20"/>
  <c r="J84" i="20"/>
  <c r="I84" i="20"/>
  <c r="H84" i="20"/>
  <c r="D84" i="20"/>
  <c r="J83" i="20"/>
  <c r="I83" i="20"/>
  <c r="H83" i="20"/>
  <c r="D83" i="20"/>
  <c r="J82" i="20"/>
  <c r="I82" i="20"/>
  <c r="H82" i="20"/>
  <c r="D82" i="20"/>
  <c r="J81" i="20"/>
  <c r="I81" i="20"/>
  <c r="H81" i="20"/>
  <c r="D81" i="20"/>
  <c r="J80" i="20"/>
  <c r="I80" i="20"/>
  <c r="H80" i="20"/>
  <c r="D80" i="20"/>
  <c r="J79" i="20"/>
  <c r="I79" i="20"/>
  <c r="H79" i="20"/>
  <c r="D79" i="20"/>
  <c r="J78" i="20"/>
  <c r="I78" i="20"/>
  <c r="H78" i="20"/>
  <c r="D78" i="20"/>
  <c r="J77" i="20"/>
  <c r="I77" i="20"/>
  <c r="H77" i="20"/>
  <c r="D77" i="20"/>
  <c r="J76" i="20"/>
  <c r="I76" i="20"/>
  <c r="H76" i="20"/>
  <c r="D76" i="20"/>
  <c r="J75" i="20"/>
  <c r="I75" i="20"/>
  <c r="H75" i="20"/>
  <c r="D75" i="20"/>
  <c r="J74" i="20"/>
  <c r="I74" i="20"/>
  <c r="H74" i="20"/>
  <c r="D74" i="20"/>
  <c r="J73" i="20"/>
  <c r="I73" i="20"/>
  <c r="H73" i="20"/>
  <c r="D73" i="20"/>
  <c r="J72" i="20"/>
  <c r="I72" i="20"/>
  <c r="H72" i="20"/>
  <c r="D72" i="20"/>
  <c r="J71" i="20"/>
  <c r="I71" i="20"/>
  <c r="H71" i="20"/>
  <c r="D71" i="20"/>
  <c r="J70" i="20"/>
  <c r="I70" i="20"/>
  <c r="H70" i="20"/>
  <c r="D70" i="20"/>
  <c r="J69" i="20"/>
  <c r="I69" i="20"/>
  <c r="H69" i="20"/>
  <c r="D69" i="20"/>
  <c r="J68" i="20"/>
  <c r="I68" i="20"/>
  <c r="H68" i="20"/>
  <c r="D68" i="20"/>
  <c r="J67" i="20"/>
  <c r="I67" i="20"/>
  <c r="H67" i="20"/>
  <c r="D67" i="20"/>
  <c r="J66" i="20"/>
  <c r="I66" i="20"/>
  <c r="H66" i="20"/>
  <c r="D66" i="20"/>
  <c r="J65" i="20"/>
  <c r="I65" i="20"/>
  <c r="H65" i="20"/>
  <c r="D65" i="20"/>
  <c r="J64" i="20"/>
  <c r="I64" i="20"/>
  <c r="H64" i="20"/>
  <c r="D64" i="20"/>
  <c r="J63" i="20"/>
  <c r="I63" i="20"/>
  <c r="H63" i="20"/>
  <c r="D63" i="20"/>
  <c r="J62" i="20"/>
  <c r="I62" i="20"/>
  <c r="H62" i="20"/>
  <c r="D62" i="20"/>
  <c r="J61" i="20"/>
  <c r="I61" i="20"/>
  <c r="H61" i="20"/>
  <c r="D61" i="20"/>
  <c r="J60" i="20"/>
  <c r="I60" i="20"/>
  <c r="H60" i="20"/>
  <c r="D60" i="20"/>
  <c r="J59" i="20"/>
  <c r="I59" i="20"/>
  <c r="H59" i="20"/>
  <c r="D59" i="20"/>
  <c r="J58" i="20"/>
  <c r="I58" i="20"/>
  <c r="H58" i="20"/>
  <c r="D58" i="20"/>
  <c r="J57" i="20"/>
  <c r="I57" i="20"/>
  <c r="H57" i="20"/>
  <c r="D57" i="20"/>
  <c r="J56" i="20"/>
  <c r="I56" i="20"/>
  <c r="H56" i="20"/>
  <c r="D56" i="20"/>
  <c r="J55" i="20"/>
  <c r="I55" i="20"/>
  <c r="H55" i="20"/>
  <c r="D55" i="20"/>
  <c r="J54" i="20"/>
  <c r="I54" i="20"/>
  <c r="H54" i="20"/>
  <c r="D54" i="20"/>
  <c r="J53" i="20"/>
  <c r="I53" i="20"/>
  <c r="H53" i="20"/>
  <c r="D53" i="20"/>
  <c r="J52" i="20"/>
  <c r="I52" i="20"/>
  <c r="H52" i="20"/>
  <c r="D52" i="20"/>
  <c r="J51" i="20"/>
  <c r="I51" i="20"/>
  <c r="H51" i="20"/>
  <c r="D51" i="20"/>
  <c r="J50" i="20"/>
  <c r="I50" i="20"/>
  <c r="H50" i="20"/>
  <c r="D50" i="20"/>
  <c r="J49" i="20"/>
  <c r="I49" i="20"/>
  <c r="H49" i="20"/>
  <c r="D49" i="20"/>
  <c r="J48" i="20"/>
  <c r="I48" i="20"/>
  <c r="H48" i="20"/>
  <c r="D48" i="20"/>
  <c r="J47" i="20"/>
  <c r="I47" i="20"/>
  <c r="H47" i="20"/>
  <c r="D47" i="20"/>
  <c r="J46" i="20"/>
  <c r="I46" i="20"/>
  <c r="H46" i="20"/>
  <c r="D46" i="20"/>
  <c r="J45" i="20"/>
  <c r="I45" i="20"/>
  <c r="H45" i="20"/>
  <c r="D45" i="20"/>
  <c r="J44" i="20"/>
  <c r="I44" i="20"/>
  <c r="H44" i="20"/>
  <c r="D44" i="20"/>
  <c r="J43" i="20"/>
  <c r="I43" i="20"/>
  <c r="H43" i="20"/>
  <c r="D43" i="20"/>
  <c r="J42" i="20"/>
  <c r="I42" i="20"/>
  <c r="H42" i="20"/>
  <c r="D42" i="20"/>
  <c r="J41" i="20"/>
  <c r="I41" i="20"/>
  <c r="H41" i="20"/>
  <c r="D41" i="20"/>
  <c r="J40" i="20"/>
  <c r="I40" i="20"/>
  <c r="H40" i="20"/>
  <c r="D40" i="20"/>
  <c r="J39" i="20"/>
  <c r="I39" i="20"/>
  <c r="H39" i="20"/>
  <c r="D39" i="20"/>
  <c r="J38" i="20"/>
  <c r="I38" i="20"/>
  <c r="H38" i="20"/>
  <c r="D38" i="20"/>
  <c r="J37" i="20"/>
  <c r="I37" i="20"/>
  <c r="H37" i="20"/>
  <c r="D37" i="20"/>
  <c r="J36" i="20"/>
  <c r="I36" i="20"/>
  <c r="H36" i="20"/>
  <c r="D36" i="20"/>
  <c r="J35" i="20"/>
  <c r="I35" i="20"/>
  <c r="H35" i="20"/>
  <c r="D35" i="20"/>
  <c r="J34" i="20"/>
  <c r="I34" i="20"/>
  <c r="H34" i="20"/>
  <c r="D34" i="20"/>
  <c r="J33" i="20"/>
  <c r="I33" i="20"/>
  <c r="H33" i="20"/>
  <c r="D33" i="20"/>
  <c r="J32" i="20"/>
  <c r="I32" i="20"/>
  <c r="H32" i="20"/>
  <c r="D32" i="20"/>
  <c r="J31" i="20"/>
  <c r="I31" i="20"/>
  <c r="H31" i="20"/>
  <c r="D31" i="20"/>
  <c r="J30" i="20"/>
  <c r="I30" i="20"/>
  <c r="H30" i="20"/>
  <c r="D30" i="20"/>
  <c r="J29" i="20"/>
  <c r="I29" i="20"/>
  <c r="H29" i="20"/>
  <c r="D29" i="20"/>
  <c r="J28" i="20"/>
  <c r="I28" i="20"/>
  <c r="H28" i="20"/>
  <c r="D28" i="20"/>
  <c r="J27" i="20"/>
  <c r="I27" i="20"/>
  <c r="H27" i="20"/>
  <c r="D27" i="20"/>
  <c r="J26" i="20"/>
  <c r="I26" i="20"/>
  <c r="H26" i="20"/>
  <c r="D26" i="20"/>
  <c r="J25" i="20"/>
  <c r="I25" i="20"/>
  <c r="D25" i="20"/>
  <c r="H25" i="20"/>
  <c r="J24" i="20"/>
  <c r="D24" i="20"/>
  <c r="I24" i="20"/>
  <c r="J23" i="20"/>
  <c r="D23" i="20"/>
  <c r="H23" i="20"/>
  <c r="J22" i="20"/>
  <c r="D22" i="20"/>
  <c r="I22" i="20"/>
  <c r="J21" i="20"/>
  <c r="D21" i="20"/>
  <c r="H21" i="20"/>
  <c r="D20" i="20"/>
  <c r="C20" i="20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I39" i="17"/>
  <c r="I40" i="17"/>
  <c r="I41" i="17"/>
  <c r="I42" i="17"/>
  <c r="I43" i="17"/>
  <c r="I44" i="17"/>
  <c r="I45" i="17"/>
  <c r="I46" i="17"/>
  <c r="I47" i="17"/>
  <c r="I48" i="17"/>
  <c r="I49" i="17"/>
  <c r="I50" i="17"/>
  <c r="I51" i="17"/>
  <c r="I52" i="17"/>
  <c r="I53" i="17"/>
  <c r="I54" i="17"/>
  <c r="I55" i="17"/>
  <c r="I56" i="17"/>
  <c r="I57" i="17"/>
  <c r="I58" i="17"/>
  <c r="I59" i="17"/>
  <c r="I60" i="17"/>
  <c r="I61" i="17"/>
  <c r="I62" i="17"/>
  <c r="I63" i="17"/>
  <c r="I64" i="17"/>
  <c r="I65" i="17"/>
  <c r="I66" i="17"/>
  <c r="I67" i="17"/>
  <c r="I68" i="17"/>
  <c r="I69" i="17"/>
  <c r="I70" i="17"/>
  <c r="I71" i="17"/>
  <c r="I72" i="17"/>
  <c r="I73" i="17"/>
  <c r="I74" i="17"/>
  <c r="I75" i="17"/>
  <c r="I76" i="17"/>
  <c r="I77" i="17"/>
  <c r="I78" i="17"/>
  <c r="I79" i="17"/>
  <c r="I80" i="17"/>
  <c r="I81" i="17"/>
  <c r="I82" i="17"/>
  <c r="I83" i="17"/>
  <c r="I84" i="17"/>
  <c r="I85" i="17"/>
  <c r="I86" i="17"/>
  <c r="I87" i="17"/>
  <c r="I88" i="17"/>
  <c r="I89" i="17"/>
  <c r="I90" i="17"/>
  <c r="I91" i="17"/>
  <c r="I92" i="17"/>
  <c r="I93" i="17"/>
  <c r="I94" i="17"/>
  <c r="I95" i="17"/>
  <c r="I96" i="17"/>
  <c r="I97" i="17"/>
  <c r="I98" i="17"/>
  <c r="I99" i="17"/>
  <c r="I100" i="17"/>
  <c r="I101" i="17"/>
  <c r="I102" i="17"/>
  <c r="I103" i="17"/>
  <c r="I104" i="17"/>
  <c r="I105" i="17"/>
  <c r="I106" i="17"/>
  <c r="I107" i="17"/>
  <c r="I108" i="17"/>
  <c r="I109" i="17"/>
  <c r="I110" i="17"/>
  <c r="I111" i="17"/>
  <c r="I112" i="17"/>
  <c r="I113" i="17"/>
  <c r="I114" i="17"/>
  <c r="I115" i="17"/>
  <c r="I116" i="17"/>
  <c r="I117" i="17"/>
  <c r="I118" i="17"/>
  <c r="I119" i="17"/>
  <c r="I120" i="17"/>
  <c r="I121" i="17"/>
  <c r="I122" i="17"/>
  <c r="I123" i="17"/>
  <c r="I124" i="17"/>
  <c r="I125" i="17"/>
  <c r="I126" i="17"/>
  <c r="I127" i="17"/>
  <c r="I128" i="17"/>
  <c r="I129" i="17"/>
  <c r="I130" i="17"/>
  <c r="I131" i="17"/>
  <c r="I132" i="17"/>
  <c r="I133" i="17"/>
  <c r="I134" i="17"/>
  <c r="I135" i="17"/>
  <c r="I136" i="17"/>
  <c r="I137" i="17"/>
  <c r="I138" i="17"/>
  <c r="I139" i="17"/>
  <c r="I140" i="17"/>
  <c r="I141" i="17"/>
  <c r="I142" i="17"/>
  <c r="I143" i="17"/>
  <c r="I144" i="17"/>
  <c r="I145" i="17"/>
  <c r="I146" i="17"/>
  <c r="I147" i="17"/>
  <c r="I148" i="17"/>
  <c r="I149" i="17"/>
  <c r="I150" i="17"/>
  <c r="I151" i="17"/>
  <c r="I152" i="17"/>
  <c r="I153" i="17"/>
  <c r="I154" i="17"/>
  <c r="I155" i="17"/>
  <c r="I156" i="17"/>
  <c r="I157" i="17"/>
  <c r="I158" i="17"/>
  <c r="I159" i="17"/>
  <c r="I160" i="17"/>
  <c r="I161" i="17"/>
  <c r="I162" i="17"/>
  <c r="I163" i="17"/>
  <c r="I164" i="17"/>
  <c r="I165" i="17"/>
  <c r="I166" i="17"/>
  <c r="I167" i="17"/>
  <c r="I168" i="17"/>
  <c r="I169" i="17"/>
  <c r="I170" i="17"/>
  <c r="I171" i="17"/>
  <c r="I172" i="17"/>
  <c r="I173" i="17"/>
  <c r="I174" i="17"/>
  <c r="I175" i="17"/>
  <c r="I176" i="17"/>
  <c r="I177" i="17"/>
  <c r="I178" i="17"/>
  <c r="I179" i="17"/>
  <c r="I180" i="17"/>
  <c r="H180" i="17"/>
  <c r="H179" i="17"/>
  <c r="H178" i="17"/>
  <c r="H177" i="17"/>
  <c r="H176" i="17"/>
  <c r="H175" i="17"/>
  <c r="H174" i="17"/>
  <c r="H173" i="17"/>
  <c r="H172" i="17"/>
  <c r="H171" i="17"/>
  <c r="H170" i="17"/>
  <c r="H169" i="17"/>
  <c r="H168" i="17"/>
  <c r="H167" i="17"/>
  <c r="H166" i="17"/>
  <c r="H165" i="17"/>
  <c r="H164" i="17"/>
  <c r="H163" i="17"/>
  <c r="H162" i="17"/>
  <c r="H161" i="17"/>
  <c r="H160" i="17"/>
  <c r="H159" i="17"/>
  <c r="H158" i="17"/>
  <c r="H157" i="17"/>
  <c r="H156" i="17"/>
  <c r="H155" i="17"/>
  <c r="H154" i="17"/>
  <c r="H153" i="17"/>
  <c r="H152" i="17"/>
  <c r="H151" i="17"/>
  <c r="H150" i="17"/>
  <c r="H149" i="17"/>
  <c r="H148" i="17"/>
  <c r="H147" i="17"/>
  <c r="H146" i="17"/>
  <c r="H145" i="17"/>
  <c r="H144" i="17"/>
  <c r="H143" i="17"/>
  <c r="H142" i="17"/>
  <c r="H141" i="17"/>
  <c r="H140" i="17"/>
  <c r="H139" i="17"/>
  <c r="H138" i="17"/>
  <c r="H137" i="17"/>
  <c r="H136" i="17"/>
  <c r="H135" i="17"/>
  <c r="H134" i="17"/>
  <c r="H133" i="17"/>
  <c r="H132" i="17"/>
  <c r="H131" i="17"/>
  <c r="H130" i="17"/>
  <c r="H129" i="17"/>
  <c r="H128" i="17"/>
  <c r="H127" i="17"/>
  <c r="H126" i="17"/>
  <c r="H125" i="17"/>
  <c r="H124" i="17"/>
  <c r="H123" i="17"/>
  <c r="H122" i="17"/>
  <c r="H121" i="17"/>
  <c r="H120" i="17"/>
  <c r="H119" i="17"/>
  <c r="H118" i="17"/>
  <c r="H117" i="17"/>
  <c r="H116" i="17"/>
  <c r="H115" i="17"/>
  <c r="H114" i="17"/>
  <c r="H113" i="17"/>
  <c r="H112" i="17"/>
  <c r="H111" i="17"/>
  <c r="H110" i="17"/>
  <c r="H109" i="17"/>
  <c r="H108" i="17"/>
  <c r="H107" i="17"/>
  <c r="H106" i="17"/>
  <c r="H105" i="17"/>
  <c r="H104" i="17"/>
  <c r="H103" i="17"/>
  <c r="H102" i="17"/>
  <c r="H101" i="17"/>
  <c r="H100" i="17"/>
  <c r="H99" i="17"/>
  <c r="H98" i="17"/>
  <c r="H97" i="17"/>
  <c r="H96" i="17"/>
  <c r="H95" i="17"/>
  <c r="H94" i="17"/>
  <c r="H93" i="17"/>
  <c r="H92" i="17"/>
  <c r="H91" i="17"/>
  <c r="H90" i="17"/>
  <c r="H89" i="17"/>
  <c r="H88" i="17"/>
  <c r="H87" i="17"/>
  <c r="H86" i="17"/>
  <c r="H85" i="17"/>
  <c r="H84" i="17"/>
  <c r="H83" i="17"/>
  <c r="H82" i="17"/>
  <c r="H81" i="17"/>
  <c r="H80" i="17"/>
  <c r="H79" i="17"/>
  <c r="H78" i="17"/>
  <c r="H77" i="17"/>
  <c r="H76" i="17"/>
  <c r="H75" i="17"/>
  <c r="H74" i="17"/>
  <c r="H73" i="17"/>
  <c r="H72" i="17"/>
  <c r="H71" i="17"/>
  <c r="H70" i="17"/>
  <c r="H69" i="17"/>
  <c r="H68" i="17"/>
  <c r="H67" i="17"/>
  <c r="H66" i="17"/>
  <c r="H65" i="17"/>
  <c r="H64" i="17"/>
  <c r="H63" i="17"/>
  <c r="H62" i="17"/>
  <c r="H61" i="17"/>
  <c r="H60" i="17"/>
  <c r="H59" i="17"/>
  <c r="H58" i="17"/>
  <c r="H57" i="17"/>
  <c r="H56" i="17"/>
  <c r="H55" i="17"/>
  <c r="H54" i="17"/>
  <c r="H53" i="17"/>
  <c r="H52" i="17"/>
  <c r="H51" i="17"/>
  <c r="H50" i="17"/>
  <c r="H49" i="17"/>
  <c r="H48" i="17"/>
  <c r="H47" i="17"/>
  <c r="H46" i="17"/>
  <c r="H45" i="17"/>
  <c r="H44" i="17"/>
  <c r="H43" i="17"/>
  <c r="H42" i="17"/>
  <c r="H41" i="17"/>
  <c r="H40" i="17"/>
  <c r="H39" i="17"/>
  <c r="H38" i="17"/>
  <c r="H37" i="17"/>
  <c r="H36" i="17"/>
  <c r="H35" i="17"/>
  <c r="H34" i="17"/>
  <c r="H33" i="17"/>
  <c r="H32" i="17"/>
  <c r="H31" i="17"/>
  <c r="H30" i="17"/>
  <c r="H29" i="17"/>
  <c r="H28" i="17"/>
  <c r="H27" i="17"/>
  <c r="H26" i="17"/>
  <c r="H25" i="17"/>
  <c r="O6" i="19"/>
  <c r="O5" i="19"/>
  <c r="O4" i="19"/>
  <c r="O3" i="19"/>
  <c r="J180" i="17"/>
  <c r="J179" i="17"/>
  <c r="J178" i="17"/>
  <c r="J177" i="17"/>
  <c r="J176" i="17"/>
  <c r="J175" i="17"/>
  <c r="J174" i="17"/>
  <c r="J173" i="17"/>
  <c r="J172" i="17"/>
  <c r="J171" i="17"/>
  <c r="J170" i="17"/>
  <c r="J169" i="17"/>
  <c r="J168" i="17"/>
  <c r="J167" i="17"/>
  <c r="J166" i="17"/>
  <c r="J165" i="17"/>
  <c r="J164" i="17"/>
  <c r="J163" i="17"/>
  <c r="J162" i="17"/>
  <c r="J161" i="17"/>
  <c r="J160" i="17"/>
  <c r="J159" i="17"/>
  <c r="J158" i="17"/>
  <c r="J157" i="17"/>
  <c r="J156" i="17"/>
  <c r="J155" i="17"/>
  <c r="J154" i="17"/>
  <c r="J153" i="17"/>
  <c r="J152" i="17"/>
  <c r="J151" i="17"/>
  <c r="J150" i="17"/>
  <c r="J149" i="17"/>
  <c r="J148" i="17"/>
  <c r="J147" i="17"/>
  <c r="J146" i="17"/>
  <c r="J145" i="17"/>
  <c r="J144" i="17"/>
  <c r="J143" i="17"/>
  <c r="J142" i="17"/>
  <c r="J141" i="17"/>
  <c r="J140" i="17"/>
  <c r="J139" i="17"/>
  <c r="J138" i="17"/>
  <c r="J137" i="17"/>
  <c r="J136" i="17"/>
  <c r="J135" i="17"/>
  <c r="J134" i="17"/>
  <c r="J133" i="17"/>
  <c r="J132" i="17"/>
  <c r="J131" i="17"/>
  <c r="J130" i="17"/>
  <c r="J129" i="17"/>
  <c r="J128" i="17"/>
  <c r="J127" i="17"/>
  <c r="J126" i="17"/>
  <c r="J125" i="17"/>
  <c r="J124" i="17"/>
  <c r="J123" i="17"/>
  <c r="J122" i="17"/>
  <c r="J121" i="17"/>
  <c r="J120" i="17"/>
  <c r="J119" i="17"/>
  <c r="J118" i="17"/>
  <c r="J117" i="17"/>
  <c r="J116" i="17"/>
  <c r="J115" i="17"/>
  <c r="J114" i="17"/>
  <c r="J113" i="17"/>
  <c r="J112" i="17"/>
  <c r="J111" i="17"/>
  <c r="J110" i="17"/>
  <c r="J109" i="17"/>
  <c r="J108" i="17"/>
  <c r="J107" i="17"/>
  <c r="J106" i="17"/>
  <c r="J105" i="17"/>
  <c r="J104" i="17"/>
  <c r="J103" i="17"/>
  <c r="J102" i="17"/>
  <c r="J101" i="17"/>
  <c r="J100" i="17"/>
  <c r="J99" i="17"/>
  <c r="J98" i="17"/>
  <c r="J97" i="17"/>
  <c r="J96" i="17"/>
  <c r="J95" i="17"/>
  <c r="J94" i="17"/>
  <c r="J93" i="17"/>
  <c r="J92" i="17"/>
  <c r="J91" i="17"/>
  <c r="J90" i="17"/>
  <c r="J89" i="17"/>
  <c r="J88" i="17"/>
  <c r="J87" i="17"/>
  <c r="J86" i="17"/>
  <c r="J85" i="17"/>
  <c r="J84" i="17"/>
  <c r="J83" i="17"/>
  <c r="J82" i="17"/>
  <c r="J81" i="17"/>
  <c r="J80" i="17"/>
  <c r="J79" i="17"/>
  <c r="J78" i="17"/>
  <c r="J77" i="17"/>
  <c r="J76" i="17"/>
  <c r="J75" i="17"/>
  <c r="J74" i="17"/>
  <c r="J73" i="17"/>
  <c r="J72" i="17"/>
  <c r="J71" i="17"/>
  <c r="J70" i="17"/>
  <c r="J69" i="17"/>
  <c r="J68" i="17"/>
  <c r="J67" i="17"/>
  <c r="J66" i="17"/>
  <c r="J65" i="17"/>
  <c r="J64" i="17"/>
  <c r="J63" i="17"/>
  <c r="J62" i="17"/>
  <c r="J61" i="17"/>
  <c r="J60" i="17"/>
  <c r="J59" i="17"/>
  <c r="J58" i="17"/>
  <c r="J57" i="17"/>
  <c r="J56" i="17"/>
  <c r="J55" i="17"/>
  <c r="J54" i="17"/>
  <c r="J53" i="17"/>
  <c r="J52" i="17"/>
  <c r="J51" i="17"/>
  <c r="J50" i="17"/>
  <c r="J49" i="17"/>
  <c r="J48" i="17"/>
  <c r="J47" i="17"/>
  <c r="J46" i="17"/>
  <c r="J45" i="17"/>
  <c r="J44" i="17"/>
  <c r="J43" i="17"/>
  <c r="J42" i="17"/>
  <c r="J41" i="17"/>
  <c r="J40" i="17"/>
  <c r="J39" i="17"/>
  <c r="J38" i="17"/>
  <c r="J37" i="17"/>
  <c r="J36" i="17"/>
  <c r="J35" i="17"/>
  <c r="J34" i="17"/>
  <c r="J33" i="17"/>
  <c r="J32" i="17"/>
  <c r="J31" i="17"/>
  <c r="J30" i="17"/>
  <c r="J29" i="17"/>
  <c r="J28" i="17"/>
  <c r="J27" i="17"/>
  <c r="J26" i="17"/>
  <c r="J25" i="17"/>
  <c r="J24" i="17"/>
  <c r="J23" i="17"/>
  <c r="J22" i="17"/>
  <c r="J21" i="17"/>
  <c r="J58" i="19"/>
  <c r="J59" i="19"/>
  <c r="J60" i="19"/>
  <c r="J21" i="19"/>
  <c r="J22" i="19"/>
  <c r="J23" i="19"/>
  <c r="J24" i="19"/>
  <c r="J25" i="19"/>
  <c r="J26" i="19"/>
  <c r="J27" i="19"/>
  <c r="J28" i="19"/>
  <c r="J29" i="19"/>
  <c r="J30" i="19"/>
  <c r="J31" i="19"/>
  <c r="J32" i="19"/>
  <c r="J33" i="19"/>
  <c r="J34" i="19"/>
  <c r="J35" i="19"/>
  <c r="J36" i="19"/>
  <c r="J37" i="19"/>
  <c r="J38" i="19"/>
  <c r="J39" i="19"/>
  <c r="J40" i="19"/>
  <c r="J41" i="19"/>
  <c r="J42" i="19"/>
  <c r="J43" i="19"/>
  <c r="J180" i="19"/>
  <c r="D180" i="19"/>
  <c r="J179" i="19"/>
  <c r="D179" i="19"/>
  <c r="J178" i="19"/>
  <c r="D178" i="19"/>
  <c r="J177" i="19"/>
  <c r="D177" i="19"/>
  <c r="J176" i="19"/>
  <c r="D176" i="19"/>
  <c r="J175" i="19"/>
  <c r="D175" i="19"/>
  <c r="J174" i="19"/>
  <c r="D174" i="19"/>
  <c r="J173" i="19"/>
  <c r="D173" i="19"/>
  <c r="J172" i="19"/>
  <c r="D172" i="19"/>
  <c r="J171" i="19"/>
  <c r="D171" i="19"/>
  <c r="J170" i="19"/>
  <c r="D170" i="19"/>
  <c r="J169" i="19"/>
  <c r="D169" i="19"/>
  <c r="J168" i="19"/>
  <c r="D168" i="19"/>
  <c r="J167" i="19"/>
  <c r="D167" i="19"/>
  <c r="J166" i="19"/>
  <c r="D166" i="19"/>
  <c r="J165" i="19"/>
  <c r="D165" i="19"/>
  <c r="J164" i="19"/>
  <c r="D164" i="19"/>
  <c r="J163" i="19"/>
  <c r="D163" i="19"/>
  <c r="J162" i="19"/>
  <c r="D162" i="19"/>
  <c r="J161" i="19"/>
  <c r="D161" i="19"/>
  <c r="J160" i="19"/>
  <c r="D160" i="19"/>
  <c r="J159" i="19"/>
  <c r="D159" i="19"/>
  <c r="J158" i="19"/>
  <c r="D158" i="19"/>
  <c r="J157" i="19"/>
  <c r="D157" i="19"/>
  <c r="J156" i="19"/>
  <c r="D156" i="19"/>
  <c r="J155" i="19"/>
  <c r="D155" i="19"/>
  <c r="J154" i="19"/>
  <c r="D154" i="19"/>
  <c r="J153" i="19"/>
  <c r="D153" i="19"/>
  <c r="J152" i="19"/>
  <c r="D152" i="19"/>
  <c r="J151" i="19"/>
  <c r="D151" i="19"/>
  <c r="J150" i="19"/>
  <c r="D150" i="19"/>
  <c r="J149" i="19"/>
  <c r="D149" i="19"/>
  <c r="J148" i="19"/>
  <c r="D148" i="19"/>
  <c r="J147" i="19"/>
  <c r="D147" i="19"/>
  <c r="J146" i="19"/>
  <c r="D146" i="19"/>
  <c r="J145" i="19"/>
  <c r="D145" i="19"/>
  <c r="J144" i="19"/>
  <c r="D144" i="19"/>
  <c r="J143" i="19"/>
  <c r="D143" i="19"/>
  <c r="J142" i="19"/>
  <c r="D142" i="19"/>
  <c r="J141" i="19"/>
  <c r="D141" i="19"/>
  <c r="J140" i="19"/>
  <c r="D140" i="19"/>
  <c r="J139" i="19"/>
  <c r="D139" i="19"/>
  <c r="J138" i="19"/>
  <c r="D138" i="19"/>
  <c r="J137" i="19"/>
  <c r="D137" i="19"/>
  <c r="J136" i="19"/>
  <c r="D136" i="19"/>
  <c r="J135" i="19"/>
  <c r="D135" i="19"/>
  <c r="J134" i="19"/>
  <c r="D134" i="19"/>
  <c r="J133" i="19"/>
  <c r="D133" i="19"/>
  <c r="J132" i="19"/>
  <c r="D132" i="19"/>
  <c r="J131" i="19"/>
  <c r="D131" i="19"/>
  <c r="J130" i="19"/>
  <c r="D130" i="19"/>
  <c r="J129" i="19"/>
  <c r="D129" i="19"/>
  <c r="J128" i="19"/>
  <c r="D128" i="19"/>
  <c r="J127" i="19"/>
  <c r="D127" i="19"/>
  <c r="J126" i="19"/>
  <c r="D126" i="19"/>
  <c r="J125" i="19"/>
  <c r="D125" i="19"/>
  <c r="J124" i="19"/>
  <c r="D124" i="19"/>
  <c r="J123" i="19"/>
  <c r="D123" i="19"/>
  <c r="J122" i="19"/>
  <c r="D122" i="19"/>
  <c r="J121" i="19"/>
  <c r="D121" i="19"/>
  <c r="J120" i="19"/>
  <c r="D120" i="19"/>
  <c r="J119" i="19"/>
  <c r="D119" i="19"/>
  <c r="J118" i="19"/>
  <c r="D118" i="19"/>
  <c r="J117" i="19"/>
  <c r="D117" i="19"/>
  <c r="J116" i="19"/>
  <c r="D116" i="19"/>
  <c r="J115" i="19"/>
  <c r="D115" i="19"/>
  <c r="J114" i="19"/>
  <c r="D114" i="19"/>
  <c r="J113" i="19"/>
  <c r="D113" i="19"/>
  <c r="J112" i="19"/>
  <c r="D112" i="19"/>
  <c r="J111" i="19"/>
  <c r="D111" i="19"/>
  <c r="J110" i="19"/>
  <c r="D110" i="19"/>
  <c r="J109" i="19"/>
  <c r="D109" i="19"/>
  <c r="J108" i="19"/>
  <c r="D108" i="19"/>
  <c r="J107" i="19"/>
  <c r="D107" i="19"/>
  <c r="J106" i="19"/>
  <c r="D106" i="19"/>
  <c r="J105" i="19"/>
  <c r="D105" i="19"/>
  <c r="J104" i="19"/>
  <c r="D104" i="19"/>
  <c r="J103" i="19"/>
  <c r="D103" i="19"/>
  <c r="J102" i="19"/>
  <c r="D102" i="19"/>
  <c r="J101" i="19"/>
  <c r="D101" i="19"/>
  <c r="J100" i="19"/>
  <c r="D100" i="19"/>
  <c r="J99" i="19"/>
  <c r="D99" i="19"/>
  <c r="J98" i="19"/>
  <c r="D98" i="19"/>
  <c r="J97" i="19"/>
  <c r="D97" i="19"/>
  <c r="J96" i="19"/>
  <c r="D96" i="19"/>
  <c r="J95" i="19"/>
  <c r="D95" i="19"/>
  <c r="J94" i="19"/>
  <c r="D94" i="19"/>
  <c r="J93" i="19"/>
  <c r="D93" i="19"/>
  <c r="J92" i="19"/>
  <c r="D92" i="19"/>
  <c r="J91" i="19"/>
  <c r="D91" i="19"/>
  <c r="J90" i="19"/>
  <c r="D90" i="19"/>
  <c r="J89" i="19"/>
  <c r="D89" i="19"/>
  <c r="J88" i="19"/>
  <c r="D88" i="19"/>
  <c r="J87" i="19"/>
  <c r="D87" i="19"/>
  <c r="J86" i="19"/>
  <c r="D86" i="19"/>
  <c r="J85" i="19"/>
  <c r="D85" i="19"/>
  <c r="J84" i="19"/>
  <c r="D84" i="19"/>
  <c r="J83" i="19"/>
  <c r="D83" i="19"/>
  <c r="J82" i="19"/>
  <c r="D82" i="19"/>
  <c r="J81" i="19"/>
  <c r="D81" i="19"/>
  <c r="J80" i="19"/>
  <c r="D80" i="19"/>
  <c r="J79" i="19"/>
  <c r="D79" i="19"/>
  <c r="J78" i="19"/>
  <c r="D78" i="19"/>
  <c r="J77" i="19"/>
  <c r="D77" i="19"/>
  <c r="J76" i="19"/>
  <c r="D76" i="19"/>
  <c r="J75" i="19"/>
  <c r="D75" i="19"/>
  <c r="J74" i="19"/>
  <c r="D74" i="19"/>
  <c r="J73" i="19"/>
  <c r="D73" i="19"/>
  <c r="J72" i="19"/>
  <c r="D72" i="19"/>
  <c r="J71" i="19"/>
  <c r="D71" i="19"/>
  <c r="J70" i="19"/>
  <c r="D70" i="19"/>
  <c r="J69" i="19"/>
  <c r="D69" i="19"/>
  <c r="J68" i="19"/>
  <c r="D68" i="19"/>
  <c r="J67" i="19"/>
  <c r="D67" i="19"/>
  <c r="J66" i="19"/>
  <c r="D66" i="19"/>
  <c r="J65" i="19"/>
  <c r="D65" i="19"/>
  <c r="J64" i="19"/>
  <c r="D64" i="19"/>
  <c r="J63" i="19"/>
  <c r="D63" i="19"/>
  <c r="J62" i="19"/>
  <c r="D62" i="19"/>
  <c r="J61" i="19"/>
  <c r="D61" i="19"/>
  <c r="D60" i="19"/>
  <c r="D59" i="19"/>
  <c r="D58" i="19"/>
  <c r="J57" i="19"/>
  <c r="D57" i="19"/>
  <c r="J56" i="19"/>
  <c r="D56" i="19"/>
  <c r="J55" i="19"/>
  <c r="D55" i="19"/>
  <c r="J54" i="19"/>
  <c r="D54" i="19"/>
  <c r="J53" i="19"/>
  <c r="D53" i="19"/>
  <c r="J52" i="19"/>
  <c r="D52" i="19"/>
  <c r="J51" i="19"/>
  <c r="D51" i="19"/>
  <c r="J50" i="19"/>
  <c r="D50" i="19"/>
  <c r="J49" i="19"/>
  <c r="D49" i="19"/>
  <c r="J48" i="19"/>
  <c r="D48" i="19"/>
  <c r="J47" i="19"/>
  <c r="D47" i="19"/>
  <c r="J46" i="19"/>
  <c r="D46" i="19"/>
  <c r="J45" i="19"/>
  <c r="D45" i="19"/>
  <c r="J44" i="19"/>
  <c r="D44" i="19"/>
  <c r="D43" i="19"/>
  <c r="D42" i="19"/>
  <c r="D41" i="19"/>
  <c r="D40" i="19"/>
  <c r="D39" i="19"/>
  <c r="D38" i="19"/>
  <c r="D37" i="19"/>
  <c r="D36" i="19"/>
  <c r="D35" i="19"/>
  <c r="D34" i="19"/>
  <c r="D33" i="19"/>
  <c r="D32" i="19"/>
  <c r="D31" i="19"/>
  <c r="D30" i="19"/>
  <c r="D29" i="19"/>
  <c r="D28" i="19"/>
  <c r="D27" i="19"/>
  <c r="D26" i="19"/>
  <c r="D25" i="19"/>
  <c r="D24" i="19"/>
  <c r="C24" i="19"/>
  <c r="D23" i="19"/>
  <c r="D22" i="19"/>
  <c r="D21" i="19"/>
  <c r="C21" i="19"/>
  <c r="D20" i="19"/>
  <c r="C20" i="19"/>
  <c r="D59" i="17"/>
  <c r="D58" i="17"/>
  <c r="D83" i="17"/>
  <c r="D180" i="17"/>
  <c r="D179" i="17"/>
  <c r="D178" i="17"/>
  <c r="D177" i="17"/>
  <c r="D176" i="17"/>
  <c r="D175" i="17"/>
  <c r="D174" i="17"/>
  <c r="D173" i="17"/>
  <c r="D172" i="17"/>
  <c r="D171" i="17"/>
  <c r="D170" i="17"/>
  <c r="D169" i="17"/>
  <c r="D168" i="17"/>
  <c r="D167" i="17"/>
  <c r="D166" i="17"/>
  <c r="D165" i="17"/>
  <c r="D164" i="17"/>
  <c r="D163" i="17"/>
  <c r="D162" i="17"/>
  <c r="D161" i="17"/>
  <c r="D160" i="17"/>
  <c r="D159" i="17"/>
  <c r="D158" i="17"/>
  <c r="D157" i="17"/>
  <c r="D156" i="17"/>
  <c r="D155" i="17"/>
  <c r="D154" i="17"/>
  <c r="D153" i="17"/>
  <c r="D152" i="17"/>
  <c r="D151" i="17"/>
  <c r="D150" i="17"/>
  <c r="D149" i="17"/>
  <c r="D148" i="17"/>
  <c r="D147" i="17"/>
  <c r="D146" i="17"/>
  <c r="D145" i="17"/>
  <c r="D144" i="17"/>
  <c r="D143" i="17"/>
  <c r="D142" i="17"/>
  <c r="D141" i="17"/>
  <c r="D140" i="17"/>
  <c r="D139" i="17"/>
  <c r="D138" i="17"/>
  <c r="D137" i="17"/>
  <c r="D136" i="17"/>
  <c r="D135" i="17"/>
  <c r="D134" i="17"/>
  <c r="D133" i="17"/>
  <c r="D132" i="17"/>
  <c r="D131" i="17"/>
  <c r="D130" i="17"/>
  <c r="D129" i="17"/>
  <c r="D128" i="17"/>
  <c r="D127" i="17"/>
  <c r="D126" i="17"/>
  <c r="D125" i="17"/>
  <c r="D124" i="17"/>
  <c r="D123" i="17"/>
  <c r="D122" i="17"/>
  <c r="D121" i="17"/>
  <c r="D120" i="17"/>
  <c r="D119" i="17"/>
  <c r="D118" i="17"/>
  <c r="D117" i="17"/>
  <c r="D116" i="17"/>
  <c r="D115" i="17"/>
  <c r="D114" i="17"/>
  <c r="D113" i="17"/>
  <c r="D112" i="17"/>
  <c r="D111" i="17"/>
  <c r="D110" i="17"/>
  <c r="D109" i="17"/>
  <c r="D108" i="17"/>
  <c r="D107" i="17"/>
  <c r="D106" i="17"/>
  <c r="D105" i="17"/>
  <c r="D104" i="17"/>
  <c r="D103" i="17"/>
  <c r="D102" i="17"/>
  <c r="D101" i="17"/>
  <c r="D100" i="17"/>
  <c r="D99" i="17"/>
  <c r="D98" i="17"/>
  <c r="D97" i="17"/>
  <c r="D96" i="17"/>
  <c r="D95" i="17"/>
  <c r="D94" i="17"/>
  <c r="D93" i="17"/>
  <c r="D92" i="17"/>
  <c r="D91" i="17"/>
  <c r="D90" i="17"/>
  <c r="D89" i="17"/>
  <c r="D88" i="17"/>
  <c r="D87" i="17"/>
  <c r="D86" i="17"/>
  <c r="D85" i="17"/>
  <c r="D84" i="17"/>
  <c r="D82" i="17"/>
  <c r="D81" i="17"/>
  <c r="D80" i="17"/>
  <c r="D79" i="17"/>
  <c r="D78" i="17"/>
  <c r="D77" i="17"/>
  <c r="D76" i="17"/>
  <c r="D75" i="17"/>
  <c r="D74" i="17"/>
  <c r="D73" i="17"/>
  <c r="D72" i="17"/>
  <c r="D71" i="17"/>
  <c r="D70" i="17"/>
  <c r="D69" i="17"/>
  <c r="D68" i="17"/>
  <c r="D67" i="17"/>
  <c r="D66" i="17"/>
  <c r="D65" i="17"/>
  <c r="D64" i="17"/>
  <c r="D63" i="17"/>
  <c r="D62" i="17"/>
  <c r="D61" i="17"/>
  <c r="D60" i="17"/>
  <c r="D57" i="17"/>
  <c r="D56" i="17"/>
  <c r="D55" i="17"/>
  <c r="D54" i="17"/>
  <c r="D53" i="17"/>
  <c r="D52" i="17"/>
  <c r="D51" i="17"/>
  <c r="D50" i="17"/>
  <c r="D49" i="17"/>
  <c r="D48" i="17"/>
  <c r="D47" i="17"/>
  <c r="D46" i="17"/>
  <c r="D45" i="17"/>
  <c r="D44" i="17"/>
  <c r="D43" i="17"/>
  <c r="D42" i="17"/>
  <c r="D41" i="17"/>
  <c r="D40" i="17"/>
  <c r="D39" i="17"/>
  <c r="D38" i="17"/>
  <c r="D37" i="17"/>
  <c r="D36" i="17"/>
  <c r="D35" i="17"/>
  <c r="D34" i="17"/>
  <c r="D33" i="17"/>
  <c r="D32" i="17"/>
  <c r="D31" i="17"/>
  <c r="D30" i="17"/>
  <c r="D29" i="17"/>
  <c r="D28" i="17"/>
  <c r="D27" i="17"/>
  <c r="D26" i="17"/>
  <c r="D25" i="17"/>
  <c r="D24" i="17"/>
  <c r="I24" i="17"/>
  <c r="D23" i="17"/>
  <c r="I23" i="17"/>
  <c r="D22" i="17"/>
  <c r="H22" i="17"/>
  <c r="D21" i="17"/>
  <c r="I21" i="17"/>
  <c r="D20" i="17"/>
  <c r="C20" i="17"/>
  <c r="H23" i="17"/>
  <c r="I22" i="17"/>
  <c r="H24" i="17"/>
  <c r="H24" i="20"/>
  <c r="H21" i="17"/>
  <c r="I21" i="20"/>
  <c r="I23" i="20"/>
  <c r="I21" i="21"/>
  <c r="I24" i="21"/>
  <c r="I22" i="21"/>
  <c r="O3" i="17"/>
</calcChain>
</file>

<file path=xl/comments1.xml><?xml version="1.0" encoding="utf-8"?>
<comments xmlns="http://schemas.openxmlformats.org/spreadsheetml/2006/main">
  <authors>
    <author>Yuya Takeshita</author>
  </authors>
  <commentList>
    <comment ref="A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半角数字</t>
        </r>
      </text>
    </comment>
    <comment ref="B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C4th外字不可！
姓と名の間に
半角ｽﾍﾟｰｽを入れる。
例：竹下 悠也</t>
        </r>
      </text>
    </comment>
    <comment ref="C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半角ｶﾅ
姓と名の間には
半角ｽﾍﾟｰｽを入れる
例：ﾀｹｼﾀ ﾕｳﾔ</t>
        </r>
      </text>
    </comment>
    <comment ref="D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半角数字</t>
        </r>
      </text>
    </comment>
    <comment ref="E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●小学校・中学校・高校・大学等の場合
　　○○小・○○中・○○高・○○大
　　のように略称を入れる。
　　例：伯耆町立岸本中学校⇒岸本中
　　　　境港市立第一中学校⇒境港第一中
　　　　倉吉市立東中学校　⇒倉吉東中
●実業団・クラブチーム等の場合
　チーム名が長くなる場合は略称等を用いる。
　ｱﾙﾌｧﾍﾞｯﾄ・ｶﾀｶﾅは半角を用いること
</t>
        </r>
      </text>
    </comment>
    <comment ref="F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●小学校・中学校・高校・大学等の場合
　　略称のﾌﾘｶﾞﾅを半角ｶﾅで入れる。
　　例：伯耆町立岸本中学校⇒ｷｼﾓﾄﾁｭｳ
　　　　境港市立第一中学校⇒ｻｶｲﾐﾅﾄﾀﾞｲｲﾁﾁｭｳ
　　　　倉吉市立東中学校　⇒ｸﾗﾖｼﾋｶﾞｼﾁｭｳ
●実業団・クラブチーム等の場合
　チーム名が長くなる場合は略称等を用いる。</t>
        </r>
      </text>
    </comment>
  </commentList>
</comments>
</file>

<file path=xl/comments2.xml><?xml version="1.0" encoding="utf-8"?>
<comments xmlns="http://schemas.openxmlformats.org/spreadsheetml/2006/main">
  <authors>
    <author>Yuya Takeshita</author>
    <author>Naoki Uchida</author>
  </authors>
  <commentList>
    <comment ref="A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アスリートビブスのナンバー(半角数字)</t>
        </r>
      </text>
    </comment>
    <comment ref="B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C4th外字不可！
姓と名の間に
半角ｽﾍﾟｰｽを入れる
例：竹下 悠也</t>
        </r>
      </text>
    </comment>
    <comment ref="C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半角ｶﾅ
姓と名の間には
半角ｽﾍﾟｰｽを入れる
例：ﾀｹｼﾀ ﾕｳﾔ</t>
        </r>
      </text>
    </comment>
    <comment ref="D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半角数字</t>
        </r>
      </text>
    </comment>
    <comment ref="E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●小学校・中学校・高校・大学等の場合
　　○○小・○○中・○○高・○○大
　　のように略称を入れる
　　例：伯耆町立岸本中学校⇒岸本中
　　　　境港市立第一中学校⇒境港第一中
　　　　倉吉市立東中学校　⇒倉吉東中
●実業団・クラブチーム等の場合
　チーム名が長くなる場合は略称等を用いる
　ｱﾙﾌｧﾍﾞｯﾄ・ｶﾀｶﾅは半角を用いること
</t>
        </r>
      </text>
    </comment>
    <comment ref="F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●小学校・中学校・高校・大学等の場合
　　略称のﾌﾘｶﾞﾅを半角ｶﾅで入れる
　　例：伯耆町立岸本中学校⇒ｷｼﾓﾄﾁｭｳ
　　　　境港市立第一中学校⇒ｻｶｲﾐﾅﾄﾀﾞｲｲﾁﾁｭｳ
　　　　倉吉市立東中学校　⇒ｸﾗﾖｼﾋｶﾞｼﾁｭｳ
●実業団・クラブチーム等の場合
　チーム名が長くなる場合は略称等を用いる</t>
        </r>
      </text>
    </comment>
    <comment ref="H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生年月日(yyyy/mm/dd)形式で入力。　
例：1999/12/12</t>
        </r>
      </text>
    </comment>
  </commentList>
</comments>
</file>

<file path=xl/comments3.xml><?xml version="1.0" encoding="utf-8"?>
<comments xmlns="http://schemas.openxmlformats.org/spreadsheetml/2006/main">
  <authors>
    <author>Yuya Takeshita</author>
    <author>Naoki Uchida</author>
  </authors>
  <commentList>
    <comment ref="A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半角数字</t>
        </r>
      </text>
    </comment>
    <comment ref="B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C4th外字不可！
姓と名の間に
半角ｽﾍﾟｰｽを入れる
例：竹下 悠也</t>
        </r>
      </text>
    </comment>
    <comment ref="C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半角ｶﾅ
姓と名の間には
半角ｽﾍﾟｰｽを入れる
例：ﾀｹｼﾀ ﾕｳﾔ</t>
        </r>
      </text>
    </comment>
    <comment ref="D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半角数字</t>
        </r>
      </text>
    </comment>
    <comment ref="E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●小学校・中学校・高校・大学等の場合
　　○○小・○○中・○○高・○○大
　　のように略称を入れる
　　例：伯耆町立岸本中学校⇒岸本中
　　　　境港市立第一中学校⇒境港第一中
　　　　倉吉市立東中学校　⇒倉吉東中
●実業団・クラブチーム等の場合
　チーム名が長くなる場合は略称等を用いる
　ｱﾙﾌｧﾍﾞｯﾄ・ｶﾀｶﾅは半角を用いること
</t>
        </r>
      </text>
    </comment>
    <comment ref="F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●小学校・中学校・高校・大学等の場合
　　略称のﾌﾘｶﾞﾅを半角ｶﾅで入れる
　　例：伯耆町立岸本中学校⇒ｷｼﾓﾄﾁｭｳ
　　　　境港市立第一中学校⇒ｻｶｲﾐﾅﾄﾀﾞｲｲﾁﾁｭｳ
　　　　倉吉市立東中学校　⇒ｸﾗﾖｼﾋｶﾞｼﾁｭｳ
●実業団・クラブチーム等の場合
　チーム名が長くなる場合は略称等を用いる</t>
        </r>
      </text>
    </comment>
    <comment ref="H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生年月日(yyyy/mm/dd)形式で入力。　
例：1999/12/12</t>
        </r>
      </text>
    </comment>
  </commentList>
</comments>
</file>

<file path=xl/comments4.xml><?xml version="1.0" encoding="utf-8"?>
<comments xmlns="http://schemas.openxmlformats.org/spreadsheetml/2006/main">
  <authors>
    <author>uchida.n</author>
    <author>永田　勝久</author>
    <author>永田</author>
    <author>常葉菊川高校</author>
  </authors>
  <commentList>
    <comment ref="D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●スポレクの部は、郡市名を入れる。</t>
        </r>
      </text>
    </comment>
    <comment ref="O3" authorId="1" shapeId="0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N4" authorId="2" shapeId="0">
      <text>
        <r>
          <rPr>
            <sz val="9"/>
            <color indexed="81"/>
            <rFont val="ＭＳ Ｐゴシック"/>
            <family val="3"/>
            <charset val="128"/>
          </rPr>
          <t>参加数を入力して下さい。</t>
        </r>
      </text>
    </comment>
    <comment ref="O4" authorId="1" shapeId="0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N5" authorId="2" shapeId="0">
      <text>
        <r>
          <rPr>
            <sz val="9"/>
            <color indexed="81"/>
            <rFont val="ＭＳ Ｐゴシック"/>
            <family val="3"/>
            <charset val="128"/>
          </rPr>
          <t>参加数を入力して下さい。</t>
        </r>
      </text>
    </comment>
    <comment ref="O5" authorId="1" shapeId="0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N6" authorId="2" shapeId="0">
      <text>
        <r>
          <rPr>
            <sz val="9"/>
            <color indexed="81"/>
            <rFont val="ＭＳ Ｐゴシック"/>
            <family val="3"/>
            <charset val="128"/>
          </rPr>
          <t>参加数を入力して下さい。</t>
        </r>
      </text>
    </comment>
    <comment ref="O6" authorId="1" shapeId="0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N7" authorId="2" shapeId="0">
      <text>
        <r>
          <rPr>
            <sz val="9"/>
            <color indexed="81"/>
            <rFont val="ＭＳ Ｐゴシック"/>
            <family val="3"/>
            <charset val="128"/>
          </rPr>
          <t>参加数を入力して下さい。</t>
        </r>
      </text>
    </comment>
    <comment ref="O7" authorId="1" shapeId="0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N8" authorId="2" shapeId="0">
      <text>
        <r>
          <rPr>
            <sz val="9"/>
            <color indexed="81"/>
            <rFont val="ＭＳ Ｐゴシック"/>
            <family val="3"/>
            <charset val="128"/>
          </rPr>
          <t>参加数を入力して下さい。</t>
        </r>
      </text>
    </comment>
    <comment ref="O8" authorId="1" shapeId="0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N9" authorId="2" shapeId="0">
      <text>
        <r>
          <rPr>
            <sz val="9"/>
            <color indexed="81"/>
            <rFont val="ＭＳ Ｐゴシック"/>
            <family val="3"/>
            <charset val="128"/>
          </rPr>
          <t>参加数を入力して下さい。</t>
        </r>
      </text>
    </comment>
    <comment ref="O9" authorId="1" shapeId="0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B21" authorId="2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右記の表を見て、部門と種目のコードを入力して下さい。
</t>
        </r>
      </text>
    </comment>
    <comment ref="C21" authorId="1" shapeId="0">
      <text>
        <r>
          <rPr>
            <sz val="9"/>
            <color indexed="81"/>
            <rFont val="ＭＳ Ｐゴシック"/>
            <family val="3"/>
            <charset val="128"/>
          </rPr>
          <t>自動表示されます。入力できません。</t>
        </r>
      </text>
    </comment>
    <comment ref="D21" authorId="1" shapeId="0">
      <text>
        <r>
          <rPr>
            <sz val="9"/>
            <color indexed="81"/>
            <rFont val="ＭＳ Ｐゴシック"/>
            <family val="3"/>
            <charset val="128"/>
          </rPr>
          <t>自動表示されます。入力できません。</t>
        </r>
      </text>
    </comment>
    <comment ref="G21" authorId="1" shapeId="0">
      <text>
        <r>
          <rPr>
            <sz val="9"/>
            <color indexed="81"/>
            <rFont val="ＭＳ Ｐゴシック"/>
            <family val="3"/>
            <charset val="128"/>
          </rPr>
          <t>ﾅﾝﾊﾞｰを半角で入力して下さい。</t>
        </r>
      </text>
    </comment>
    <comment ref="H21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漢字氏名を入力して下さい。姓と名の間にはスペースを入れてください。外国人は半角ｶﾀｶﾅで入力して下さい。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21" authorId="1" shapeId="0">
      <text>
        <r>
          <rPr>
            <sz val="9"/>
            <color indexed="81"/>
            <rFont val="ＭＳ Ｐゴシック"/>
            <family val="3"/>
            <charset val="128"/>
          </rPr>
          <t>学年を半角で入力して下さい。</t>
        </r>
      </text>
    </comment>
    <comment ref="K21" authorId="3" shapeId="0">
      <text>
        <r>
          <rPr>
            <sz val="9"/>
            <color indexed="81"/>
            <rFont val="ＭＳ Ｐゴシック"/>
            <family val="3"/>
            <charset val="128"/>
          </rPr>
          <t>自己記録を半角で記入してください。短距離は秒と1/100秒の間にﾄﾞｯﾄを記入し､中長距離は分と秒の間にﾄﾞｯﾄを記入し､秒以下は記入しないで下さい。400m等で1分を越える時は60秒台にして下さい。ﾌｨｰﾙﾄﾞ競技はmをﾄﾞｯﾄにして下さい。
例　12秒34は12.34
　   1分02秒34は62.34
　　 10分56秒は10.56
　　 10m23は10.23</t>
        </r>
      </text>
    </comment>
  </commentList>
</comments>
</file>

<file path=xl/comments5.xml><?xml version="1.0" encoding="utf-8"?>
<comments xmlns="http://schemas.openxmlformats.org/spreadsheetml/2006/main">
  <authors>
    <author>uchida.n</author>
    <author>永田　勝久</author>
    <author>永田</author>
    <author>常葉菊川高校</author>
  </authors>
  <commentList>
    <comment ref="D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●小学校・中学校・高校・大学等の場合
　○○小・○○中・○○高・○○大
　のように略称を入れる。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O3" authorId="1" shapeId="0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N4" authorId="2" shapeId="0">
      <text>
        <r>
          <rPr>
            <sz val="9"/>
            <color indexed="81"/>
            <rFont val="ＭＳ Ｐゴシック"/>
            <family val="3"/>
            <charset val="128"/>
          </rPr>
          <t>参加数を入力して下さい。</t>
        </r>
      </text>
    </comment>
    <comment ref="O4" authorId="1" shapeId="0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N5" authorId="2" shapeId="0">
      <text>
        <r>
          <rPr>
            <sz val="9"/>
            <color indexed="81"/>
            <rFont val="ＭＳ Ｐゴシック"/>
            <family val="3"/>
            <charset val="128"/>
          </rPr>
          <t>参加数を入力して下さい。</t>
        </r>
      </text>
    </comment>
    <comment ref="O5" authorId="1" shapeId="0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N6" authorId="2" shapeId="0">
      <text>
        <r>
          <rPr>
            <sz val="9"/>
            <color indexed="81"/>
            <rFont val="ＭＳ Ｐゴシック"/>
            <family val="3"/>
            <charset val="128"/>
          </rPr>
          <t>参加数を入力して下さい。</t>
        </r>
      </text>
    </comment>
    <comment ref="O6" authorId="1" shapeId="0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N7" authorId="2" shapeId="0">
      <text>
        <r>
          <rPr>
            <sz val="9"/>
            <color indexed="81"/>
            <rFont val="ＭＳ Ｐゴシック"/>
            <family val="3"/>
            <charset val="128"/>
          </rPr>
          <t>参加数を入力して下さい。</t>
        </r>
      </text>
    </comment>
    <comment ref="O7" authorId="1" shapeId="0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N8" authorId="2" shapeId="0">
      <text>
        <r>
          <rPr>
            <sz val="9"/>
            <color indexed="81"/>
            <rFont val="ＭＳ Ｐゴシック"/>
            <family val="3"/>
            <charset val="128"/>
          </rPr>
          <t>参加数を入力して下さい。</t>
        </r>
      </text>
    </comment>
    <comment ref="O8" authorId="1" shapeId="0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N9" authorId="2" shapeId="0">
      <text>
        <r>
          <rPr>
            <sz val="9"/>
            <color indexed="81"/>
            <rFont val="ＭＳ Ｐゴシック"/>
            <family val="3"/>
            <charset val="128"/>
          </rPr>
          <t>参加数を入力して下さい。</t>
        </r>
      </text>
    </comment>
    <comment ref="O9" authorId="1" shapeId="0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B21" authorId="2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右記の表を見て、部門と種目のコードを入力して下さい。
</t>
        </r>
      </text>
    </comment>
    <comment ref="C21" authorId="1" shapeId="0">
      <text>
        <r>
          <rPr>
            <sz val="9"/>
            <color indexed="81"/>
            <rFont val="ＭＳ Ｐゴシック"/>
            <family val="3"/>
            <charset val="128"/>
          </rPr>
          <t>自動表示されます。入力できません。</t>
        </r>
      </text>
    </comment>
    <comment ref="D21" authorId="1" shapeId="0">
      <text>
        <r>
          <rPr>
            <sz val="9"/>
            <color indexed="81"/>
            <rFont val="ＭＳ Ｐゴシック"/>
            <family val="3"/>
            <charset val="128"/>
          </rPr>
          <t>自動表示されます。入力できません。</t>
        </r>
      </text>
    </comment>
    <comment ref="G21" authorId="1" shapeId="0">
      <text>
        <r>
          <rPr>
            <sz val="9"/>
            <color indexed="81"/>
            <rFont val="ＭＳ Ｐゴシック"/>
            <family val="3"/>
            <charset val="128"/>
          </rPr>
          <t>ﾅﾝﾊﾞｰを半角で入力して下さい。</t>
        </r>
      </text>
    </comment>
    <comment ref="H21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選手データから自動で表示、上書きも可</t>
        </r>
      </text>
    </comment>
    <comment ref="I21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選手データから自動で表示、上書きも可</t>
        </r>
      </text>
    </comment>
    <comment ref="K21" authorId="3" shapeId="0">
      <text>
        <r>
          <rPr>
            <sz val="9"/>
            <color indexed="81"/>
            <rFont val="ＭＳ Ｐゴシック"/>
            <family val="3"/>
            <charset val="128"/>
          </rPr>
          <t>自己記録を半角で記入してください。短距離は秒と1/100秒の間にﾄﾞｯﾄを記入し､中長距離は分と秒の間にﾄﾞｯﾄを記入し､秒以下は記入しないで下さい。400m等で1分を越える時は60秒台にして下さい。ﾌｨｰﾙﾄﾞ競技はmをﾄﾞｯﾄにして下さい。
例　12秒34は12.34
　   1分02秒34は62.34
　　 10分56秒は10.56
　　 10m23は10.23</t>
        </r>
      </text>
    </comment>
  </commentList>
</comments>
</file>

<file path=xl/comments6.xml><?xml version="1.0" encoding="utf-8"?>
<comments xmlns="http://schemas.openxmlformats.org/spreadsheetml/2006/main">
  <authors>
    <author>uchida.n</author>
    <author>永田　勝久</author>
    <author>永田</author>
    <author>常葉菊川高校</author>
  </authors>
  <commentList>
    <comment ref="D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●小学校・中学校・高校・大学等の場合
　○○小・○○中・○○高・○○大
　のように略称を入れる。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O3" authorId="1" shapeId="0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N4" authorId="2" shapeId="0">
      <text>
        <r>
          <rPr>
            <sz val="9"/>
            <color indexed="81"/>
            <rFont val="ＭＳ Ｐゴシック"/>
            <family val="3"/>
            <charset val="128"/>
          </rPr>
          <t>参加数を入力して下さい。</t>
        </r>
      </text>
    </comment>
    <comment ref="O4" authorId="1" shapeId="0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N5" authorId="2" shapeId="0">
      <text>
        <r>
          <rPr>
            <sz val="9"/>
            <color indexed="81"/>
            <rFont val="ＭＳ Ｐゴシック"/>
            <family val="3"/>
            <charset val="128"/>
          </rPr>
          <t>参加数を入力して下さい。</t>
        </r>
      </text>
    </comment>
    <comment ref="O5" authorId="1" shapeId="0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N6" authorId="2" shapeId="0">
      <text>
        <r>
          <rPr>
            <sz val="9"/>
            <color indexed="81"/>
            <rFont val="ＭＳ Ｐゴシック"/>
            <family val="3"/>
            <charset val="128"/>
          </rPr>
          <t>参加数を入力して下さい。</t>
        </r>
      </text>
    </comment>
    <comment ref="O6" authorId="1" shapeId="0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N7" authorId="2" shapeId="0">
      <text>
        <r>
          <rPr>
            <sz val="9"/>
            <color indexed="81"/>
            <rFont val="ＭＳ Ｐゴシック"/>
            <family val="3"/>
            <charset val="128"/>
          </rPr>
          <t>参加数を入力して下さい。</t>
        </r>
      </text>
    </comment>
    <comment ref="O7" authorId="1" shapeId="0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N8" authorId="2" shapeId="0">
      <text>
        <r>
          <rPr>
            <sz val="9"/>
            <color indexed="81"/>
            <rFont val="ＭＳ Ｐゴシック"/>
            <family val="3"/>
            <charset val="128"/>
          </rPr>
          <t>参加数を入力して下さい。</t>
        </r>
      </text>
    </comment>
    <comment ref="O8" authorId="1" shapeId="0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N9" authorId="2" shapeId="0">
      <text>
        <r>
          <rPr>
            <sz val="9"/>
            <color indexed="81"/>
            <rFont val="ＭＳ Ｐゴシック"/>
            <family val="3"/>
            <charset val="128"/>
          </rPr>
          <t>参加数を入力して下さい。</t>
        </r>
      </text>
    </comment>
    <comment ref="O9" authorId="1" shapeId="0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B21" authorId="2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右記の表を見て、部門と種目のコードを入力して下さい。
</t>
        </r>
      </text>
    </comment>
    <comment ref="C21" authorId="1" shapeId="0">
      <text>
        <r>
          <rPr>
            <sz val="9"/>
            <color indexed="81"/>
            <rFont val="ＭＳ Ｐゴシック"/>
            <family val="3"/>
            <charset val="128"/>
          </rPr>
          <t>自動表示されます。入力できません。</t>
        </r>
      </text>
    </comment>
    <comment ref="D21" authorId="1" shapeId="0">
      <text>
        <r>
          <rPr>
            <sz val="9"/>
            <color indexed="81"/>
            <rFont val="ＭＳ Ｐゴシック"/>
            <family val="3"/>
            <charset val="128"/>
          </rPr>
          <t>自動表示されます。入力できません。</t>
        </r>
      </text>
    </comment>
    <comment ref="G21" authorId="1" shapeId="0">
      <text>
        <r>
          <rPr>
            <sz val="9"/>
            <color indexed="81"/>
            <rFont val="ＭＳ Ｐゴシック"/>
            <family val="3"/>
            <charset val="128"/>
          </rPr>
          <t>ﾅﾝﾊﾞｰを半角で入力して下さい。</t>
        </r>
      </text>
    </comment>
    <comment ref="H21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選手データから自動で表示、上書きも可</t>
        </r>
      </text>
    </comment>
    <comment ref="I21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選手データ自動で表示、上書きも可</t>
        </r>
      </text>
    </comment>
    <comment ref="K21" authorId="3" shapeId="0">
      <text>
        <r>
          <rPr>
            <sz val="9"/>
            <color indexed="81"/>
            <rFont val="ＭＳ Ｐゴシック"/>
            <family val="3"/>
            <charset val="128"/>
          </rPr>
          <t>自己記録を半角で記入してください。短距離は秒と1/100秒の間にﾄﾞｯﾄを記入し､中長距離は分と秒の間にﾄﾞｯﾄを記入し､秒以下は記入しないで下さい。400m等で1分を越える時は60秒台にして下さい。ﾌｨｰﾙﾄﾞ競技はmをﾄﾞｯﾄにして下さい。
例　12秒34は12.34
　   1分02秒34は62.34
　　 10分56秒は10.56
　　 10m23は10.23</t>
        </r>
      </text>
    </comment>
  </commentList>
</comments>
</file>

<file path=xl/comments7.xml><?xml version="1.0" encoding="utf-8"?>
<comments xmlns="http://schemas.openxmlformats.org/spreadsheetml/2006/main">
  <authors>
    <author>uchida.n</author>
    <author>永田　勝久</author>
    <author>永田</author>
    <author>常葉菊川高校</author>
  </authors>
  <commentList>
    <comment ref="D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●スポレクの部は、郡市名を入れる。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O3" authorId="1" shapeId="0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N4" authorId="2" shapeId="0">
      <text>
        <r>
          <rPr>
            <sz val="9"/>
            <color indexed="81"/>
            <rFont val="ＭＳ Ｐゴシック"/>
            <family val="3"/>
            <charset val="128"/>
          </rPr>
          <t>参加数を入力して下さい。</t>
        </r>
      </text>
    </comment>
    <comment ref="O4" authorId="1" shapeId="0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N5" authorId="2" shapeId="0">
      <text>
        <r>
          <rPr>
            <sz val="9"/>
            <color indexed="81"/>
            <rFont val="ＭＳ Ｐゴシック"/>
            <family val="3"/>
            <charset val="128"/>
          </rPr>
          <t>参加数を入力して下さい。</t>
        </r>
      </text>
    </comment>
    <comment ref="O5" authorId="1" shapeId="0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N6" authorId="2" shapeId="0">
      <text>
        <r>
          <rPr>
            <sz val="9"/>
            <color indexed="81"/>
            <rFont val="ＭＳ Ｐゴシック"/>
            <family val="3"/>
            <charset val="128"/>
          </rPr>
          <t>参加数を入力して下さい。</t>
        </r>
      </text>
    </comment>
    <comment ref="O6" authorId="1" shapeId="0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N7" authorId="2" shapeId="0">
      <text>
        <r>
          <rPr>
            <sz val="9"/>
            <color indexed="81"/>
            <rFont val="ＭＳ Ｐゴシック"/>
            <family val="3"/>
            <charset val="128"/>
          </rPr>
          <t>参加数を入力して下さい。</t>
        </r>
      </text>
    </comment>
    <comment ref="O7" authorId="1" shapeId="0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N8" authorId="2" shapeId="0">
      <text>
        <r>
          <rPr>
            <sz val="9"/>
            <color indexed="81"/>
            <rFont val="ＭＳ Ｐゴシック"/>
            <family val="3"/>
            <charset val="128"/>
          </rPr>
          <t>参加数を入力して下さい。</t>
        </r>
      </text>
    </comment>
    <comment ref="O8" authorId="1" shapeId="0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N9" authorId="2" shapeId="0">
      <text>
        <r>
          <rPr>
            <sz val="9"/>
            <color indexed="81"/>
            <rFont val="ＭＳ Ｐゴシック"/>
            <family val="3"/>
            <charset val="128"/>
          </rPr>
          <t>参加数を入力して下さい。</t>
        </r>
      </text>
    </comment>
    <comment ref="O9" authorId="1" shapeId="0">
      <text>
        <r>
          <rPr>
            <sz val="9"/>
            <color indexed="81"/>
            <rFont val="ＭＳ Ｐゴシック"/>
            <family val="3"/>
            <charset val="128"/>
          </rPr>
          <t>自動計算されます。入力できません。</t>
        </r>
      </text>
    </comment>
    <comment ref="B21" authorId="2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右記の表を見て、部門と種目のコードを入力して下さい。
</t>
        </r>
      </text>
    </comment>
    <comment ref="C21" authorId="1" shapeId="0">
      <text>
        <r>
          <rPr>
            <sz val="9"/>
            <color indexed="81"/>
            <rFont val="ＭＳ Ｐゴシック"/>
            <family val="3"/>
            <charset val="128"/>
          </rPr>
          <t>自動表示されます。入力できません。</t>
        </r>
      </text>
    </comment>
    <comment ref="D21" authorId="1" shapeId="0">
      <text>
        <r>
          <rPr>
            <sz val="9"/>
            <color indexed="81"/>
            <rFont val="ＭＳ Ｐゴシック"/>
            <family val="3"/>
            <charset val="128"/>
          </rPr>
          <t>自動表示されます。入力できません。</t>
        </r>
      </text>
    </comment>
    <comment ref="G21" authorId="1" shapeId="0">
      <text>
        <r>
          <rPr>
            <sz val="9"/>
            <color indexed="81"/>
            <rFont val="ＭＳ Ｐゴシック"/>
            <family val="3"/>
            <charset val="128"/>
          </rPr>
          <t>ﾅﾝﾊﾞｰを半角で入力して下さい。</t>
        </r>
      </text>
    </comment>
    <comment ref="H21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選手データから自動で表示、上書きも可</t>
        </r>
      </text>
    </comment>
    <comment ref="I21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選手データから自動で表示、上書きも可</t>
        </r>
      </text>
    </comment>
    <comment ref="K21" authorId="3" shapeId="0">
      <text>
        <r>
          <rPr>
            <sz val="9"/>
            <color indexed="81"/>
            <rFont val="ＭＳ Ｐゴシック"/>
            <family val="3"/>
            <charset val="128"/>
          </rPr>
          <t>自己記録を半角で記入してください。短距離は秒と1/100秒の間にﾄﾞｯﾄを記入し､中長距離は分と秒の間にﾄﾞｯﾄを記入し､秒以下は記入しないで下さい。400m等で1分を越える時は60秒台にして下さい。ﾌｨｰﾙﾄﾞ競技はmをﾄﾞｯﾄにして下さい。
例　12秒34は12.34
　   1分02秒34は62.34
　　 10分56秒は10.56
　　 10m23は10.23</t>
        </r>
      </text>
    </comment>
  </commentList>
</comments>
</file>

<file path=xl/sharedStrings.xml><?xml version="1.0" encoding="utf-8"?>
<sst xmlns="http://schemas.openxmlformats.org/spreadsheetml/2006/main" count="648" uniqueCount="204">
  <si>
    <t>入力方法をよく読んで
入力すること</t>
    <rPh sb="0" eb="2">
      <t>ニュウリョク</t>
    </rPh>
    <rPh sb="2" eb="4">
      <t>ホウホウ</t>
    </rPh>
    <rPh sb="7" eb="8">
      <t>ヨ</t>
    </rPh>
    <rPh sb="11" eb="13">
      <t>ニュウリョク</t>
    </rPh>
    <phoneticPr fontId="3"/>
  </si>
  <si>
    <t>●　所属の異なる選手は、同一の用紙に記入しない</t>
    <phoneticPr fontId="3"/>
  </si>
  <si>
    <t>竹下 悠也</t>
    <rPh sb="0" eb="2">
      <t>タケシタ</t>
    </rPh>
    <rPh sb="3" eb="4">
      <t>ユウ</t>
    </rPh>
    <rPh sb="4" eb="5">
      <t>ヤ</t>
    </rPh>
    <phoneticPr fontId="3"/>
  </si>
  <si>
    <t>岸本中</t>
    <rPh sb="0" eb="2">
      <t>キシモト</t>
    </rPh>
    <rPh sb="2" eb="3">
      <t>チュウ</t>
    </rPh>
    <phoneticPr fontId="3"/>
  </si>
  <si>
    <t>伯耆 太郎</t>
    <rPh sb="0" eb="2">
      <t>ホウキ</t>
    </rPh>
    <rPh sb="3" eb="5">
      <t>タロウ</t>
    </rPh>
    <phoneticPr fontId="3"/>
  </si>
  <si>
    <t>ﾎｳｷ ﾀﾛｳ</t>
    <phoneticPr fontId="3"/>
  </si>
  <si>
    <t>伯耆ｸﾗﾌﾞ</t>
    <rPh sb="0" eb="2">
      <t>ホウキ</t>
    </rPh>
    <phoneticPr fontId="3"/>
  </si>
  <si>
    <t>ﾎｳｷｸﾗﾌﾞ</t>
    <phoneticPr fontId="3"/>
  </si>
  <si>
    <r>
      <t>●　</t>
    </r>
    <r>
      <rPr>
        <b/>
        <sz val="11"/>
        <color indexed="10"/>
        <rFont val="ＭＳ ゴシック"/>
        <family val="3"/>
        <charset val="128"/>
      </rPr>
      <t>外字の使用はできません。</t>
    </r>
    <r>
      <rPr>
        <sz val="11"/>
        <color indexed="8"/>
        <rFont val="ＭＳ ゴシック"/>
        <family val="3"/>
        <charset val="128"/>
      </rPr>
      <t>学校関係からエントリーされる場合は特にご注意ください。</t>
    </r>
    <rPh sb="2" eb="4">
      <t>ガイジ</t>
    </rPh>
    <rPh sb="5" eb="7">
      <t>シヨウ</t>
    </rPh>
    <rPh sb="14" eb="16">
      <t>ガッコウ</t>
    </rPh>
    <rPh sb="16" eb="18">
      <t>カンケイ</t>
    </rPh>
    <rPh sb="28" eb="30">
      <t>バアイ</t>
    </rPh>
    <rPh sb="31" eb="32">
      <t>トク</t>
    </rPh>
    <rPh sb="34" eb="36">
      <t>チュウイ</t>
    </rPh>
    <phoneticPr fontId="3"/>
  </si>
  <si>
    <t>出場選手データ</t>
    <rPh sb="0" eb="2">
      <t>シュツジョウ</t>
    </rPh>
    <rPh sb="2" eb="4">
      <t>センシュ</t>
    </rPh>
    <phoneticPr fontId="3"/>
  </si>
  <si>
    <t>データで提出</t>
    <rPh sb="4" eb="6">
      <t>テイシュツ</t>
    </rPh>
    <phoneticPr fontId="3"/>
  </si>
  <si>
    <t>大会責任者へ</t>
    <rPh sb="0" eb="2">
      <t>タイカイ</t>
    </rPh>
    <rPh sb="2" eb="4">
      <t>セキニン</t>
    </rPh>
    <rPh sb="4" eb="5">
      <t>シャ</t>
    </rPh>
    <phoneticPr fontId="3"/>
  </si>
  <si>
    <t>※データ提出必須</t>
    <rPh sb="4" eb="6">
      <t>テイシュツ</t>
    </rPh>
    <rPh sb="6" eb="8">
      <t>ヒッス</t>
    </rPh>
    <phoneticPr fontId="3"/>
  </si>
  <si>
    <t>当日受付時支払い</t>
    <rPh sb="0" eb="2">
      <t>トウジツ</t>
    </rPh>
    <rPh sb="2" eb="4">
      <t>ウケツケ</t>
    </rPh>
    <rPh sb="4" eb="5">
      <t>ジ</t>
    </rPh>
    <rPh sb="5" eb="7">
      <t>シハラ</t>
    </rPh>
    <phoneticPr fontId="3"/>
  </si>
  <si>
    <r>
      <rPr>
        <b/>
        <sz val="12"/>
        <color indexed="8"/>
        <rFont val="ＭＳ ゴシック"/>
        <family val="3"/>
        <charset val="128"/>
      </rPr>
      <t>学校名・所属名</t>
    </r>
    <r>
      <rPr>
        <sz val="12"/>
        <color indexed="8"/>
        <rFont val="ＭＳ ゴシック"/>
        <family val="3"/>
        <charset val="128"/>
      </rPr>
      <t xml:space="preserve">
</t>
    </r>
    <r>
      <rPr>
        <sz val="8"/>
        <color indexed="8"/>
        <rFont val="ＭＳ ゴシック"/>
        <family val="3"/>
        <charset val="128"/>
      </rPr>
      <t xml:space="preserve">(○○小･○○中･○○高)
</t>
    </r>
    <r>
      <rPr>
        <sz val="8"/>
        <color indexed="10"/>
        <rFont val="ＭＳ ゴシック"/>
        <family val="3"/>
        <charset val="128"/>
      </rPr>
      <t>(ｱﾙﾌｧﾍﾞｯﾄ・ｶﾀｶﾅは半角</t>
    </r>
    <r>
      <rPr>
        <sz val="8"/>
        <color indexed="8"/>
        <rFont val="ＭＳ ゴシック"/>
        <family val="3"/>
        <charset val="128"/>
      </rPr>
      <t>)</t>
    </r>
    <rPh sb="4" eb="6">
      <t>ショゾク</t>
    </rPh>
    <rPh sb="6" eb="7">
      <t>メイ</t>
    </rPh>
    <rPh sb="11" eb="12">
      <t>ショウ</t>
    </rPh>
    <rPh sb="19" eb="20">
      <t>コウ</t>
    </rPh>
    <phoneticPr fontId="3"/>
  </si>
  <si>
    <r>
      <rPr>
        <b/>
        <sz val="12"/>
        <color indexed="8"/>
        <rFont val="ＭＳ ゴシック"/>
        <family val="3"/>
        <charset val="128"/>
      </rPr>
      <t>学校名・所属名</t>
    </r>
    <r>
      <rPr>
        <sz val="12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ﾌﾘｶﾞﾅ</t>
    </r>
    <r>
      <rPr>
        <sz val="8"/>
        <color indexed="8"/>
        <rFont val="ＭＳ ゴシック"/>
        <family val="3"/>
        <charset val="128"/>
      </rPr>
      <t>(</t>
    </r>
    <r>
      <rPr>
        <sz val="8"/>
        <color indexed="10"/>
        <rFont val="ＭＳ ゴシック"/>
        <family val="3"/>
        <charset val="128"/>
      </rPr>
      <t>半角ｶﾅ</t>
    </r>
    <r>
      <rPr>
        <sz val="8"/>
        <color indexed="8"/>
        <rFont val="ＭＳ ゴシック"/>
        <family val="3"/>
        <charset val="128"/>
      </rPr>
      <t>)</t>
    </r>
    <rPh sb="4" eb="6">
      <t>ショゾク</t>
    </rPh>
    <rPh sb="6" eb="7">
      <t>メイ</t>
    </rPh>
    <phoneticPr fontId="3"/>
  </si>
  <si>
    <r>
      <rPr>
        <b/>
        <sz val="12"/>
        <color indexed="8"/>
        <rFont val="ＭＳ ゴシック"/>
        <family val="3"/>
        <charset val="128"/>
      </rPr>
      <t>学年</t>
    </r>
    <r>
      <rPr>
        <sz val="12"/>
        <color indexed="8"/>
        <rFont val="ＭＳ ゴシック"/>
        <family val="3"/>
        <charset val="128"/>
      </rPr>
      <t xml:space="preserve">
</t>
    </r>
    <r>
      <rPr>
        <sz val="8"/>
        <color indexed="8"/>
        <rFont val="ＭＳ ゴシック"/>
        <family val="3"/>
        <charset val="128"/>
      </rPr>
      <t>(</t>
    </r>
    <r>
      <rPr>
        <sz val="8"/>
        <color indexed="10"/>
        <rFont val="ＭＳ ゴシック"/>
        <family val="3"/>
        <charset val="128"/>
      </rPr>
      <t>半角</t>
    </r>
    <r>
      <rPr>
        <sz val="8"/>
        <color indexed="8"/>
        <rFont val="ＭＳ ゴシック"/>
        <family val="3"/>
        <charset val="128"/>
      </rPr>
      <t>)</t>
    </r>
    <rPh sb="0" eb="2">
      <t>ガクネン</t>
    </rPh>
    <rPh sb="4" eb="6">
      <t>ハンカク</t>
    </rPh>
    <phoneticPr fontId="3"/>
  </si>
  <si>
    <r>
      <rPr>
        <b/>
        <sz val="12"/>
        <color indexed="8"/>
        <rFont val="ＭＳ ゴシック"/>
        <family val="3"/>
        <charset val="128"/>
      </rPr>
      <t>氏名ﾌﾘｶﾞﾅ</t>
    </r>
    <r>
      <rPr>
        <sz val="12"/>
        <color indexed="8"/>
        <rFont val="ＭＳ ゴシック"/>
        <family val="3"/>
        <charset val="128"/>
      </rPr>
      <t xml:space="preserve">
</t>
    </r>
    <r>
      <rPr>
        <sz val="8"/>
        <color indexed="8"/>
        <rFont val="ＭＳ ゴシック"/>
        <family val="3"/>
        <charset val="128"/>
      </rPr>
      <t>(</t>
    </r>
    <r>
      <rPr>
        <sz val="8"/>
        <color indexed="10"/>
        <rFont val="ＭＳ ゴシック"/>
        <family val="3"/>
        <charset val="128"/>
      </rPr>
      <t>半角ｶﾅ</t>
    </r>
    <r>
      <rPr>
        <sz val="8"/>
        <color indexed="8"/>
        <rFont val="ＭＳ ゴシック"/>
        <family val="3"/>
        <charset val="128"/>
      </rPr>
      <t>)
姓名間</t>
    </r>
    <r>
      <rPr>
        <sz val="8"/>
        <color indexed="10"/>
        <rFont val="ＭＳ ゴシック"/>
        <family val="3"/>
        <charset val="128"/>
      </rPr>
      <t>半角ｽﾍﾟｰｽ</t>
    </r>
    <rPh sb="0" eb="2">
      <t>シメイ</t>
    </rPh>
    <rPh sb="9" eb="11">
      <t>ハンカク</t>
    </rPh>
    <phoneticPr fontId="3"/>
  </si>
  <si>
    <r>
      <rPr>
        <b/>
        <sz val="12"/>
        <color indexed="8"/>
        <rFont val="ＭＳ ゴシック"/>
        <family val="3"/>
        <charset val="128"/>
      </rPr>
      <t>競技者名</t>
    </r>
    <r>
      <rPr>
        <b/>
        <sz val="9"/>
        <color indexed="10"/>
        <rFont val="ＭＳ ゴシック"/>
        <family val="3"/>
        <charset val="128"/>
      </rPr>
      <t>(外字不可)</t>
    </r>
    <r>
      <rPr>
        <sz val="12"/>
        <color indexed="8"/>
        <rFont val="ＭＳ ゴシック"/>
        <family val="3"/>
        <charset val="128"/>
      </rPr>
      <t xml:space="preserve">
</t>
    </r>
    <r>
      <rPr>
        <sz val="8"/>
        <color indexed="8"/>
        <rFont val="ＭＳ ゴシック"/>
        <family val="3"/>
        <charset val="128"/>
      </rPr>
      <t>(姓と名の間に</t>
    </r>
    <r>
      <rPr>
        <sz val="8"/>
        <color indexed="10"/>
        <rFont val="ＭＳ ゴシック"/>
        <family val="3"/>
        <charset val="128"/>
      </rPr>
      <t>半角ｽﾍﾟｰｽ</t>
    </r>
    <r>
      <rPr>
        <sz val="8"/>
        <color indexed="8"/>
        <rFont val="ＭＳ ゴシック"/>
        <family val="3"/>
        <charset val="128"/>
      </rPr>
      <t>)</t>
    </r>
    <rPh sb="0" eb="3">
      <t>キョウギシャ</t>
    </rPh>
    <rPh sb="3" eb="4">
      <t>メイ</t>
    </rPh>
    <rPh sb="5" eb="7">
      <t>ガイジ</t>
    </rPh>
    <rPh sb="7" eb="9">
      <t>フカ</t>
    </rPh>
    <rPh sb="12" eb="13">
      <t>セイ</t>
    </rPh>
    <rPh sb="14" eb="15">
      <t>メイ</t>
    </rPh>
    <rPh sb="16" eb="17">
      <t>アイダ</t>
    </rPh>
    <rPh sb="18" eb="20">
      <t>ハンカク</t>
    </rPh>
    <phoneticPr fontId="3"/>
  </si>
  <si>
    <r>
      <rPr>
        <b/>
        <sz val="12"/>
        <color indexed="8"/>
        <rFont val="ＭＳ ゴシック"/>
        <family val="3"/>
        <charset val="128"/>
      </rPr>
      <t>ナンバー</t>
    </r>
    <r>
      <rPr>
        <sz val="12"/>
        <color indexed="8"/>
        <rFont val="ＭＳ ゴシック"/>
        <family val="3"/>
        <charset val="128"/>
      </rPr>
      <t xml:space="preserve">
</t>
    </r>
    <r>
      <rPr>
        <sz val="8"/>
        <color indexed="8"/>
        <rFont val="ＭＳ ゴシック"/>
        <family val="3"/>
        <charset val="128"/>
      </rPr>
      <t>（半角数字）</t>
    </r>
    <rPh sb="6" eb="8">
      <t>ハンカク</t>
    </rPh>
    <rPh sb="8" eb="10">
      <t>スウジ</t>
    </rPh>
    <phoneticPr fontId="3"/>
  </si>
  <si>
    <t>☆提出書類・データ・出場料支払いについて(特別の指示あるもの以外)</t>
    <rPh sb="1" eb="3">
      <t>テイシュツ</t>
    </rPh>
    <rPh sb="3" eb="5">
      <t>ショルイ</t>
    </rPh>
    <rPh sb="10" eb="13">
      <t>シュツジョウリョウ</t>
    </rPh>
    <rPh sb="13" eb="15">
      <t>シハラ</t>
    </rPh>
    <rPh sb="21" eb="23">
      <t>トクベツ</t>
    </rPh>
    <rPh sb="24" eb="26">
      <t>シジ</t>
    </rPh>
    <rPh sb="30" eb="32">
      <t>イガイ</t>
    </rPh>
    <phoneticPr fontId="3"/>
  </si>
  <si>
    <t>☆出場選手データについて</t>
    <rPh sb="1" eb="3">
      <t>シュツジョウ</t>
    </rPh>
    <rPh sb="3" eb="5">
      <t>センシュ</t>
    </rPh>
    <phoneticPr fontId="3"/>
  </si>
  <si>
    <t>ﾀｹｼﾀ ﾕｳﾔ</t>
  </si>
  <si>
    <t>ｷｼﾓﾄﾁｭｳ</t>
  </si>
  <si>
    <t>選手出場データ女子（必須）</t>
    <rPh sb="0" eb="2">
      <t>センシュ</t>
    </rPh>
    <rPh sb="2" eb="4">
      <t>シュツジョウ</t>
    </rPh>
    <rPh sb="7" eb="9">
      <t>ジョシ</t>
    </rPh>
    <rPh sb="10" eb="12">
      <t>ヒッス</t>
    </rPh>
    <phoneticPr fontId="3"/>
  </si>
  <si>
    <t>選手出場データ男子（必須）</t>
    <rPh sb="0" eb="2">
      <t>センシュ</t>
    </rPh>
    <rPh sb="2" eb="4">
      <t>シュツジョウ</t>
    </rPh>
    <rPh sb="7" eb="9">
      <t>ダンシ</t>
    </rPh>
    <rPh sb="10" eb="12">
      <t>ヒッス</t>
    </rPh>
    <phoneticPr fontId="3"/>
  </si>
  <si>
    <t>全ての大会
書類・データ</t>
    <rPh sb="0" eb="1">
      <t>スベ</t>
    </rPh>
    <rPh sb="3" eb="5">
      <t>タイカイ</t>
    </rPh>
    <rPh sb="6" eb="8">
      <t>ショルイ</t>
    </rPh>
    <phoneticPr fontId="3"/>
  </si>
  <si>
    <t>出場料
当日現金支払い</t>
    <rPh sb="0" eb="3">
      <t>シュツジョウリョウ</t>
    </rPh>
    <rPh sb="4" eb="6">
      <t>トウジツ</t>
    </rPh>
    <rPh sb="6" eb="8">
      <t>ゲンキン</t>
    </rPh>
    <rPh sb="8" eb="10">
      <t>シハラ</t>
    </rPh>
    <phoneticPr fontId="3"/>
  </si>
  <si>
    <t>●　電算処理を行うため、以下の例のように記述すること。</t>
    <rPh sb="2" eb="4">
      <t>デンサン</t>
    </rPh>
    <rPh sb="4" eb="6">
      <t>ショリ</t>
    </rPh>
    <rPh sb="7" eb="8">
      <t>オコナ</t>
    </rPh>
    <rPh sb="12" eb="14">
      <t>イカ</t>
    </rPh>
    <rPh sb="15" eb="16">
      <t>レイ</t>
    </rPh>
    <rPh sb="20" eb="22">
      <t>キジュツ</t>
    </rPh>
    <phoneticPr fontId="3"/>
  </si>
  <si>
    <r>
      <t>●　初出場の場合でも、予想で構わないので</t>
    </r>
    <r>
      <rPr>
        <b/>
        <sz val="11"/>
        <color indexed="10"/>
        <rFont val="ＭＳ ゴシック"/>
        <family val="3"/>
        <charset val="128"/>
      </rPr>
      <t>参考記録を記入</t>
    </r>
    <r>
      <rPr>
        <sz val="11"/>
        <color indexed="8"/>
        <rFont val="ＭＳ ゴシック"/>
        <family val="3"/>
        <charset val="128"/>
      </rPr>
      <t>すること (プログラム編成上必要となる)</t>
    </r>
    <rPh sb="2" eb="5">
      <t>ハツシュツジョウ</t>
    </rPh>
    <rPh sb="6" eb="8">
      <t>バアイ</t>
    </rPh>
    <rPh sb="11" eb="13">
      <t>ヨソウ</t>
    </rPh>
    <rPh sb="14" eb="15">
      <t>カマ</t>
    </rPh>
    <rPh sb="20" eb="22">
      <t>サンコウ</t>
    </rPh>
    <rPh sb="22" eb="24">
      <t>キロク</t>
    </rPh>
    <rPh sb="25" eb="27">
      <t>キニュウ</t>
    </rPh>
    <rPh sb="38" eb="40">
      <t>ヘンセイ</t>
    </rPh>
    <rPh sb="40" eb="41">
      <t>ジョウ</t>
    </rPh>
    <rPh sb="41" eb="43">
      <t>ヒツヨウ</t>
    </rPh>
    <phoneticPr fontId="3"/>
  </si>
  <si>
    <t>データ作成</t>
    <rPh sb="3" eb="5">
      <t>サクセイ</t>
    </rPh>
    <phoneticPr fontId="19"/>
  </si>
  <si>
    <t xml:space="preserve">中部(倉吉市営陸上競技場)開催大会 </t>
    <rPh sb="0" eb="2">
      <t>チュウブ</t>
    </rPh>
    <rPh sb="3" eb="6">
      <t>クラヨシシ</t>
    </rPh>
    <rPh sb="6" eb="7">
      <t>エイ</t>
    </rPh>
    <rPh sb="7" eb="9">
      <t>リクジョウ</t>
    </rPh>
    <rPh sb="9" eb="11">
      <t>キョウギ</t>
    </rPh>
    <rPh sb="13" eb="15">
      <t>カイサイ</t>
    </rPh>
    <rPh sb="15" eb="17">
      <t>タイカイ</t>
    </rPh>
    <phoneticPr fontId="3"/>
  </si>
  <si>
    <t>中部・郡市陸協主催大会</t>
    <rPh sb="0" eb="2">
      <t>チュウブ</t>
    </rPh>
    <rPh sb="3" eb="5">
      <t>グンシ</t>
    </rPh>
    <rPh sb="5" eb="7">
      <t>リクキョウ</t>
    </rPh>
    <rPh sb="7" eb="9">
      <t>シュサイ</t>
    </rPh>
    <rPh sb="9" eb="11">
      <t>タイカイ</t>
    </rPh>
    <phoneticPr fontId="3"/>
  </si>
  <si>
    <t>☆中部専用様式(一覧表)について</t>
    <rPh sb="1" eb="3">
      <t>チュウブ</t>
    </rPh>
    <rPh sb="3" eb="5">
      <t>センヨウ</t>
    </rPh>
    <rPh sb="5" eb="7">
      <t>ヨウシキ</t>
    </rPh>
    <rPh sb="8" eb="10">
      <t>イチラン</t>
    </rPh>
    <rPh sb="10" eb="11">
      <t>ヒョウ</t>
    </rPh>
    <phoneticPr fontId="3"/>
  </si>
  <si>
    <t>●　データ提出必須</t>
    <phoneticPr fontId="3"/>
  </si>
  <si>
    <t>●　種目申込書には男女は同じ表に記載ください。</t>
    <rPh sb="2" eb="4">
      <t>シュモク</t>
    </rPh>
    <rPh sb="4" eb="7">
      <t>モウシコミショ</t>
    </rPh>
    <rPh sb="9" eb="11">
      <t>ダンジョ</t>
    </rPh>
    <rPh sb="12" eb="13">
      <t>オナ</t>
    </rPh>
    <rPh sb="14" eb="15">
      <t>オモテ</t>
    </rPh>
    <rPh sb="16" eb="18">
      <t>キサイ</t>
    </rPh>
    <phoneticPr fontId="3"/>
  </si>
  <si>
    <t>色の部分を入力</t>
  </si>
  <si>
    <t>所属団体名</t>
    <rPh sb="0" eb="2">
      <t>ショゾク</t>
    </rPh>
    <rPh sb="2" eb="4">
      <t>ダンタイ</t>
    </rPh>
    <rPh sb="4" eb="5">
      <t>メイ</t>
    </rPh>
    <phoneticPr fontId="19"/>
  </si>
  <si>
    <t>申込責任者</t>
    <rPh sb="0" eb="2">
      <t>モウシコミ</t>
    </rPh>
    <rPh sb="2" eb="5">
      <t>セキニンシャ</t>
    </rPh>
    <phoneticPr fontId="19"/>
  </si>
  <si>
    <t>連絡電話番号</t>
    <rPh sb="0" eb="2">
      <t>レンラク</t>
    </rPh>
    <rPh sb="2" eb="4">
      <t>デンワ</t>
    </rPh>
    <rPh sb="4" eb="6">
      <t>バンゴウ</t>
    </rPh>
    <phoneticPr fontId="19"/>
  </si>
  <si>
    <t>小学個人種目参加数</t>
    <rPh sb="0" eb="2">
      <t>ショウガク</t>
    </rPh>
    <rPh sb="2" eb="4">
      <t>コジン</t>
    </rPh>
    <rPh sb="4" eb="6">
      <t>シュモク</t>
    </rPh>
    <rPh sb="6" eb="9">
      <t>サンカスウ</t>
    </rPh>
    <phoneticPr fontId="19"/>
  </si>
  <si>
    <t>注記</t>
    <rPh sb="0" eb="2">
      <t>チュウキ</t>
    </rPh>
    <phoneticPr fontId="19"/>
  </si>
  <si>
    <t>予想でも結構ですので自己記録を必ず入力して下さい。それにより組分けしますので、よろしくお願いします。</t>
    <rPh sb="0" eb="2">
      <t>ヨソウ</t>
    </rPh>
    <rPh sb="4" eb="6">
      <t>ケッコウ</t>
    </rPh>
    <rPh sb="10" eb="12">
      <t>ジコ</t>
    </rPh>
    <rPh sb="12" eb="14">
      <t>キロク</t>
    </rPh>
    <rPh sb="15" eb="16">
      <t>カナラ</t>
    </rPh>
    <rPh sb="17" eb="19">
      <t>ニュウリョク</t>
    </rPh>
    <rPh sb="21" eb="22">
      <t>クダ</t>
    </rPh>
    <rPh sb="30" eb="31">
      <t>クミ</t>
    </rPh>
    <rPh sb="31" eb="32">
      <t>ワ</t>
    </rPh>
    <rPh sb="44" eb="45">
      <t>ネガ</t>
    </rPh>
    <phoneticPr fontId="19"/>
  </si>
  <si>
    <t>短距離の場合1/100秒単位で秒はﾄﾞｯﾄ（例100mは11.34）中長距離は秒単位で分はﾄﾞｯﾄ（例5000mは15.45）</t>
  </si>
  <si>
    <t>フィールドはｍ単位でｍはﾄﾞｯﾄ（例走幅跳は6.30）400m等で1分を超える時は60秒台にして下さい(例62.34)</t>
  </si>
  <si>
    <t>ナンバーは正確に、出場種目が複数の場合には複数行記入してください。本大会は個票は不要です。</t>
    <rPh sb="5" eb="7">
      <t>セイカク</t>
    </rPh>
    <rPh sb="9" eb="11">
      <t>シュツジョウ</t>
    </rPh>
    <rPh sb="11" eb="13">
      <t>シュモク</t>
    </rPh>
    <rPh sb="14" eb="16">
      <t>フクスウ</t>
    </rPh>
    <rPh sb="17" eb="19">
      <t>バアイ</t>
    </rPh>
    <rPh sb="21" eb="24">
      <t>フクスウギョウ</t>
    </rPh>
    <rPh sb="24" eb="26">
      <t>キニュウ</t>
    </rPh>
    <rPh sb="33" eb="36">
      <t>ホンタイカイ</t>
    </rPh>
    <rPh sb="37" eb="39">
      <t>コヒョウ</t>
    </rPh>
    <rPh sb="40" eb="42">
      <t>フヨウ</t>
    </rPh>
    <phoneticPr fontId="19"/>
  </si>
  <si>
    <t>この申込書に入力し、申込担当者宛へE-mail添付ファイルで送付して下さい。</t>
    <rPh sb="2" eb="5">
      <t>モウシコミショ</t>
    </rPh>
    <rPh sb="6" eb="8">
      <t>ニュウリョク</t>
    </rPh>
    <rPh sb="10" eb="12">
      <t>モウシコミ</t>
    </rPh>
    <rPh sb="12" eb="15">
      <t>タントウシャ</t>
    </rPh>
    <rPh sb="15" eb="16">
      <t>アテ</t>
    </rPh>
    <rPh sb="23" eb="25">
      <t>テンプ</t>
    </rPh>
    <rPh sb="30" eb="32">
      <t>ソウフ</t>
    </rPh>
    <rPh sb="34" eb="35">
      <t>クダ</t>
    </rPh>
    <phoneticPr fontId="19"/>
  </si>
  <si>
    <t>右の表を見て、部門と種目のコードを入力すれば部門名と種目名は自動で表示されます。他はコメントを参考下さい。</t>
  </si>
  <si>
    <t>ｺｰﾄﾞ</t>
    <phoneticPr fontId="19"/>
  </si>
  <si>
    <t>部門名</t>
    <rPh sb="0" eb="3">
      <t>ブモンメイ</t>
    </rPh>
    <phoneticPr fontId="19"/>
  </si>
  <si>
    <t>種目名</t>
    <rPh sb="0" eb="2">
      <t>シュモク</t>
    </rPh>
    <rPh sb="2" eb="3">
      <t>メイ</t>
    </rPh>
    <phoneticPr fontId="19"/>
  </si>
  <si>
    <t>組</t>
    <rPh sb="0" eb="1">
      <t>クミ</t>
    </rPh>
    <phoneticPr fontId="19"/>
  </si>
  <si>
    <t>ﾚｰﾝ</t>
    <phoneticPr fontId="19"/>
  </si>
  <si>
    <t>ﾅﾝﾊﾞｰ</t>
    <phoneticPr fontId="19"/>
  </si>
  <si>
    <t>氏名</t>
    <rPh sb="0" eb="2">
      <t>シメイ</t>
    </rPh>
    <phoneticPr fontId="19"/>
  </si>
  <si>
    <t>記録</t>
    <rPh sb="0" eb="2">
      <t>キロク</t>
    </rPh>
    <phoneticPr fontId="19"/>
  </si>
  <si>
    <t>備考</t>
    <rPh sb="0" eb="2">
      <t>ビコウ</t>
    </rPh>
    <phoneticPr fontId="19"/>
  </si>
  <si>
    <t>例</t>
    <rPh sb="0" eb="1">
      <t>レイ</t>
    </rPh>
    <phoneticPr fontId="19"/>
  </si>
  <si>
    <t>倉吉　太郎</t>
    <rPh sb="0" eb="1">
      <t>クラ</t>
    </rPh>
    <rPh sb="1" eb="2">
      <t>ヨシ</t>
    </rPh>
    <rPh sb="3" eb="5">
      <t>タロウ</t>
    </rPh>
    <phoneticPr fontId="19"/>
  </si>
  <si>
    <t>実施部門､種目</t>
    <phoneticPr fontId="19"/>
  </si>
  <si>
    <t>100m</t>
  </si>
  <si>
    <t>中部専用様式</t>
    <rPh sb="0" eb="2">
      <t>チュウブ</t>
    </rPh>
    <rPh sb="2" eb="4">
      <t>センヨウ</t>
    </rPh>
    <rPh sb="4" eb="6">
      <t>ヨウシキ</t>
    </rPh>
    <phoneticPr fontId="3"/>
  </si>
  <si>
    <t>※詳細は、要項を参照ください。</t>
    <rPh sb="1" eb="3">
      <t>ショウサイ</t>
    </rPh>
    <rPh sb="5" eb="7">
      <t>ヨウコウ</t>
    </rPh>
    <rPh sb="8" eb="10">
      <t>サンショウ</t>
    </rPh>
    <phoneticPr fontId="3"/>
  </si>
  <si>
    <t>合計金額</t>
    <phoneticPr fontId="3"/>
  </si>
  <si>
    <t>学年</t>
    <rPh sb="0" eb="1">
      <t>ガク</t>
    </rPh>
    <rPh sb="1" eb="2">
      <t>ネン</t>
    </rPh>
    <phoneticPr fontId="19"/>
  </si>
  <si>
    <t>●　小学用様式は、氏名を直接入力してください。</t>
    <rPh sb="2" eb="4">
      <t>ショウガク</t>
    </rPh>
    <rPh sb="4" eb="5">
      <t>ヨウ</t>
    </rPh>
    <rPh sb="5" eb="7">
      <t>ヨウシキ</t>
    </rPh>
    <rPh sb="9" eb="11">
      <t>シメイ</t>
    </rPh>
    <rPh sb="12" eb="14">
      <t>チョクセツ</t>
    </rPh>
    <rPh sb="14" eb="16">
      <t>ニュウリョク</t>
    </rPh>
    <phoneticPr fontId="3"/>
  </si>
  <si>
    <t>所属団体名</t>
    <rPh sb="0" eb="2">
      <t>ショゾク</t>
    </rPh>
    <rPh sb="2" eb="4">
      <t>ダンタイ</t>
    </rPh>
    <rPh sb="4" eb="5">
      <t>メイ</t>
    </rPh>
    <phoneticPr fontId="3"/>
  </si>
  <si>
    <t>申込責任者</t>
    <rPh sb="0" eb="2">
      <t>モウシコミ</t>
    </rPh>
    <rPh sb="2" eb="5">
      <t>セキニンシャ</t>
    </rPh>
    <phoneticPr fontId="3"/>
  </si>
  <si>
    <t>連絡電話番号</t>
    <rPh sb="0" eb="2">
      <t>レンラク</t>
    </rPh>
    <rPh sb="2" eb="4">
      <t>デンワ</t>
    </rPh>
    <rPh sb="4" eb="6">
      <t>バンゴウ</t>
    </rPh>
    <phoneticPr fontId="3"/>
  </si>
  <si>
    <t>注記</t>
    <rPh sb="0" eb="2">
      <t>チュウキ</t>
    </rPh>
    <phoneticPr fontId="3"/>
  </si>
  <si>
    <t>この申込書に入力し、申込担当者宛へE-mail添付ファイルで送付して下さい。</t>
    <rPh sb="2" eb="5">
      <t>モウシコミショ</t>
    </rPh>
    <rPh sb="6" eb="8">
      <t>ニュウリョク</t>
    </rPh>
    <rPh sb="10" eb="12">
      <t>モウシコミ</t>
    </rPh>
    <rPh sb="12" eb="15">
      <t>タントウシャ</t>
    </rPh>
    <rPh sb="15" eb="16">
      <t>アテ</t>
    </rPh>
    <rPh sb="23" eb="25">
      <t>テンプ</t>
    </rPh>
    <rPh sb="30" eb="32">
      <t>ソウフ</t>
    </rPh>
    <rPh sb="34" eb="35">
      <t>クダ</t>
    </rPh>
    <phoneticPr fontId="3"/>
  </si>
  <si>
    <t>ｺｰﾄﾞ</t>
    <phoneticPr fontId="3"/>
  </si>
  <si>
    <t>部門名</t>
    <rPh sb="0" eb="3">
      <t>ブモンメイ</t>
    </rPh>
    <phoneticPr fontId="3"/>
  </si>
  <si>
    <t>種目名</t>
    <rPh sb="0" eb="2">
      <t>シュモク</t>
    </rPh>
    <rPh sb="2" eb="3">
      <t>メイ</t>
    </rPh>
    <phoneticPr fontId="3"/>
  </si>
  <si>
    <t>組</t>
    <rPh sb="0" eb="1">
      <t>クミ</t>
    </rPh>
    <phoneticPr fontId="3"/>
  </si>
  <si>
    <t>ﾚｰﾝ</t>
    <phoneticPr fontId="3"/>
  </si>
  <si>
    <t>ﾅﾝﾊﾞｰ</t>
    <phoneticPr fontId="3"/>
  </si>
  <si>
    <t>氏名</t>
    <rPh sb="0" eb="2">
      <t>シメイ</t>
    </rPh>
    <phoneticPr fontId="3"/>
  </si>
  <si>
    <t>学年</t>
    <rPh sb="0" eb="1">
      <t>ガク</t>
    </rPh>
    <rPh sb="1" eb="2">
      <t>ネン</t>
    </rPh>
    <phoneticPr fontId="3"/>
  </si>
  <si>
    <t>記録</t>
    <rPh sb="0" eb="2">
      <t>キロク</t>
    </rPh>
    <phoneticPr fontId="3"/>
  </si>
  <si>
    <t>備考</t>
    <rPh sb="0" eb="2">
      <t>ビコウ</t>
    </rPh>
    <phoneticPr fontId="3"/>
  </si>
  <si>
    <t>例</t>
    <rPh sb="0" eb="1">
      <t>レイ</t>
    </rPh>
    <phoneticPr fontId="3"/>
  </si>
  <si>
    <t>倉吉　太郎</t>
    <rPh sb="0" eb="1">
      <t>クラ</t>
    </rPh>
    <rPh sb="1" eb="2">
      <t>ヨシ</t>
    </rPh>
    <rPh sb="3" eb="5">
      <t>タロウ</t>
    </rPh>
    <phoneticPr fontId="3"/>
  </si>
  <si>
    <t>中部陸上　内田</t>
    <rPh sb="0" eb="2">
      <t>チュウブ</t>
    </rPh>
    <rPh sb="2" eb="4">
      <t>リクジョウ</t>
    </rPh>
    <rPh sb="5" eb="7">
      <t>ウチダ</t>
    </rPh>
    <phoneticPr fontId="19"/>
  </si>
  <si>
    <t>一般高生個人種目参加数</t>
    <rPh sb="0" eb="2">
      <t>イッパン</t>
    </rPh>
    <rPh sb="4" eb="6">
      <t>コジン</t>
    </rPh>
    <rPh sb="6" eb="8">
      <t>シュモク</t>
    </rPh>
    <rPh sb="8" eb="11">
      <t>サンカスウ</t>
    </rPh>
    <phoneticPr fontId="19"/>
  </si>
  <si>
    <t>中学個人種目参加数</t>
    <rPh sb="0" eb="2">
      <t>チュウガク</t>
    </rPh>
    <rPh sb="2" eb="4">
      <t>コジン</t>
    </rPh>
    <rPh sb="4" eb="6">
      <t>シュモク</t>
    </rPh>
    <rPh sb="6" eb="9">
      <t>サンカスウ</t>
    </rPh>
    <phoneticPr fontId="19"/>
  </si>
  <si>
    <t>200m</t>
  </si>
  <si>
    <t>400m</t>
  </si>
  <si>
    <t>800m</t>
  </si>
  <si>
    <t>コード</t>
  </si>
  <si>
    <t>部門名</t>
    <rPh sb="0" eb="2">
      <t>ブモン</t>
    </rPh>
    <rPh sb="2" eb="3">
      <t>ナ</t>
    </rPh>
    <phoneticPr fontId="5"/>
  </si>
  <si>
    <t>種目名</t>
    <rPh sb="0" eb="2">
      <t>シュモク</t>
    </rPh>
    <rPh sb="2" eb="3">
      <t>メイ</t>
    </rPh>
    <phoneticPr fontId="5"/>
  </si>
  <si>
    <t>110mH</t>
  </si>
  <si>
    <t>100mH</t>
  </si>
  <si>
    <t>2021/4/1改訂</t>
    <rPh sb="8" eb="10">
      <t>カイテイ</t>
    </rPh>
    <phoneticPr fontId="3"/>
  </si>
  <si>
    <t>選手データ提出用ファイル Ver0.7</t>
    <rPh sb="5" eb="8">
      <t>テイシュツヨウ</t>
    </rPh>
    <phoneticPr fontId="3"/>
  </si>
  <si>
    <t>県陸協主催時</t>
    <rPh sb="0" eb="1">
      <t>ケン</t>
    </rPh>
    <rPh sb="1" eb="2">
      <t>リク</t>
    </rPh>
    <rPh sb="2" eb="3">
      <t>キョウ</t>
    </rPh>
    <rPh sb="3" eb="5">
      <t>シュサイ</t>
    </rPh>
    <rPh sb="5" eb="6">
      <t>ジ</t>
    </rPh>
    <phoneticPr fontId="38"/>
  </si>
  <si>
    <t>出場料
ゆうちょ銀行振込</t>
    <rPh sb="0" eb="3">
      <t>シュツジョウリョウ</t>
    </rPh>
    <rPh sb="8" eb="10">
      <t>ギンコウ</t>
    </rPh>
    <rPh sb="10" eb="12">
      <t>フリコミ</t>
    </rPh>
    <phoneticPr fontId="38"/>
  </si>
  <si>
    <t>鳥取陸協ゆうちょ銀行
口座へ振込む。</t>
    <rPh sb="0" eb="2">
      <t>トットリ</t>
    </rPh>
    <rPh sb="2" eb="4">
      <t>リクキョウ</t>
    </rPh>
    <rPh sb="8" eb="10">
      <t>ギンコウ</t>
    </rPh>
    <rPh sb="11" eb="13">
      <t>コウザ</t>
    </rPh>
    <rPh sb="14" eb="16">
      <t>フリコミ</t>
    </rPh>
    <phoneticPr fontId="38"/>
  </si>
  <si>
    <t>鳥取陸協
ゆうちょ銀行口座へ</t>
    <rPh sb="0" eb="2">
      <t>トットリ</t>
    </rPh>
    <rPh sb="2" eb="3">
      <t>リク</t>
    </rPh>
    <rPh sb="3" eb="4">
      <t>キョウ</t>
    </rPh>
    <rPh sb="9" eb="11">
      <t>ギンコウ</t>
    </rPh>
    <rPh sb="11" eb="13">
      <t>コウザ</t>
    </rPh>
    <phoneticPr fontId="38"/>
  </si>
  <si>
    <t>鳥取陸協ゆうちょ銀行口座番号</t>
    <rPh sb="0" eb="2">
      <t>トットリ</t>
    </rPh>
    <rPh sb="2" eb="4">
      <t>リクキョウ</t>
    </rPh>
    <rPh sb="8" eb="10">
      <t>ギンコウ</t>
    </rPh>
    <rPh sb="10" eb="12">
      <t>コウザ</t>
    </rPh>
    <rPh sb="12" eb="14">
      <t>バンゴウ</t>
    </rPh>
    <phoneticPr fontId="38"/>
  </si>
  <si>
    <t>01320-1-106485　</t>
    <phoneticPr fontId="38"/>
  </si>
  <si>
    <t>※振込料送信者負担</t>
    <rPh sb="1" eb="4">
      <t>フリコミリョウ</t>
    </rPh>
    <rPh sb="4" eb="7">
      <t>ソウシンシャ</t>
    </rPh>
    <rPh sb="7" eb="9">
      <t>フタン</t>
    </rPh>
    <phoneticPr fontId="38"/>
  </si>
  <si>
    <t>●　中学・高校・一般用様式は、登録ナンバーを入力すれば、出場選手データから氏名を自動表示します。</t>
    <rPh sb="2" eb="4">
      <t>チュウガク</t>
    </rPh>
    <rPh sb="5" eb="7">
      <t>コウコウ</t>
    </rPh>
    <rPh sb="8" eb="10">
      <t>イッパン</t>
    </rPh>
    <rPh sb="10" eb="11">
      <t>ヨウ</t>
    </rPh>
    <rPh sb="11" eb="13">
      <t>ヨウシキ</t>
    </rPh>
    <rPh sb="15" eb="17">
      <t>トウロク</t>
    </rPh>
    <rPh sb="22" eb="24">
      <t>ニュウリョク</t>
    </rPh>
    <rPh sb="28" eb="30">
      <t>シュツジョウ</t>
    </rPh>
    <rPh sb="30" eb="32">
      <t>センシュ</t>
    </rPh>
    <rPh sb="37" eb="39">
      <t>シメイ</t>
    </rPh>
    <rPh sb="40" eb="42">
      <t>ジドウ</t>
    </rPh>
    <rPh sb="42" eb="44">
      <t>ヒョウジ</t>
    </rPh>
    <phoneticPr fontId="3"/>
  </si>
  <si>
    <t>部門名</t>
    <rPh sb="0" eb="2">
      <t>ブモン</t>
    </rPh>
    <rPh sb="2" eb="3">
      <t>メイ</t>
    </rPh>
    <phoneticPr fontId="2"/>
  </si>
  <si>
    <t>種目名</t>
    <rPh sb="0" eb="2">
      <t>シュモク</t>
    </rPh>
    <rPh sb="2" eb="3">
      <t>メイ</t>
    </rPh>
    <phoneticPr fontId="2"/>
  </si>
  <si>
    <t>ｼﾞｬﾍﾞﾘｯｸﾎﾞｰﾙ投</t>
    <rPh sb="12" eb="13">
      <t>ナゲ</t>
    </rPh>
    <phoneticPr fontId="2"/>
  </si>
  <si>
    <t>1500m</t>
  </si>
  <si>
    <t>3000m</t>
  </si>
  <si>
    <t>小学リレー参加数</t>
    <rPh sb="0" eb="2">
      <t>ショウガク</t>
    </rPh>
    <rPh sb="5" eb="8">
      <t>サンカスウ</t>
    </rPh>
    <phoneticPr fontId="19"/>
  </si>
  <si>
    <t>リレーは６人続けて記入し、リレーの記録も予想で結構ですので、全行記入して下さい。複数ﾁｰﾑの参加は備考欄に</t>
    <rPh sb="5" eb="6">
      <t>ニン</t>
    </rPh>
    <rPh sb="6" eb="7">
      <t>ツヅ</t>
    </rPh>
    <rPh sb="9" eb="11">
      <t>キニュウ</t>
    </rPh>
    <rPh sb="17" eb="19">
      <t>キロク</t>
    </rPh>
    <rPh sb="20" eb="22">
      <t>ヨソウ</t>
    </rPh>
    <rPh sb="23" eb="25">
      <t>ケッコウ</t>
    </rPh>
    <rPh sb="30" eb="32">
      <t>ゼンギョウ</t>
    </rPh>
    <rPh sb="32" eb="34">
      <t>キニュウ</t>
    </rPh>
    <rPh sb="36" eb="37">
      <t>クダ</t>
    </rPh>
    <rPh sb="40" eb="42">
      <t>フクスウ</t>
    </rPh>
    <rPh sb="46" eb="48">
      <t>サンカ</t>
    </rPh>
    <rPh sb="49" eb="52">
      <t>ビコウラン</t>
    </rPh>
    <phoneticPr fontId="3"/>
  </si>
  <si>
    <t>Ａ、Ｂ等のチーム名を記入して下さい。</t>
    <rPh sb="3" eb="4">
      <t>トウ</t>
    </rPh>
    <rPh sb="8" eb="9">
      <t>メイ</t>
    </rPh>
    <rPh sb="10" eb="12">
      <t>キニュウ</t>
    </rPh>
    <rPh sb="14" eb="15">
      <t>クダ</t>
    </rPh>
    <phoneticPr fontId="3"/>
  </si>
  <si>
    <t>年齢</t>
    <rPh sb="0" eb="2">
      <t>ネンレイ</t>
    </rPh>
    <phoneticPr fontId="3"/>
  </si>
  <si>
    <t>部別
(一般のみ)</t>
    <rPh sb="0" eb="1">
      <t>ブ</t>
    </rPh>
    <rPh sb="1" eb="2">
      <t>ベツ</t>
    </rPh>
    <rPh sb="4" eb="6">
      <t>イッパン</t>
    </rPh>
    <phoneticPr fontId="3"/>
  </si>
  <si>
    <t>＊一般の部は部別を自動計算</t>
    <rPh sb="1" eb="3">
      <t>イッパン</t>
    </rPh>
    <rPh sb="4" eb="5">
      <t>ブ</t>
    </rPh>
    <rPh sb="6" eb="8">
      <t>ブベツ</t>
    </rPh>
    <rPh sb="9" eb="13">
      <t>ジドウケイサン</t>
    </rPh>
    <phoneticPr fontId="3"/>
  </si>
  <si>
    <t>生年月日(西暦)
（yyyy/mm/dd)</t>
    <rPh sb="0" eb="4">
      <t>セイネンガッピ</t>
    </rPh>
    <rPh sb="5" eb="7">
      <t>セイレキ</t>
    </rPh>
    <phoneticPr fontId="3"/>
  </si>
  <si>
    <t>備考</t>
    <rPh sb="0" eb="2">
      <t>ビコウ</t>
    </rPh>
    <phoneticPr fontId="3"/>
  </si>
  <si>
    <t>第２３回県民スポーツ・レクリエーション祭兼第３３回会長杯陸上競技大会(2022年10月22日-10月23日)申込書(倉吉市営陸上競技場）</t>
    <rPh sb="39" eb="40">
      <t>ネン</t>
    </rPh>
    <rPh sb="42" eb="43">
      <t>ツキ</t>
    </rPh>
    <rPh sb="45" eb="46">
      <t>ニチ</t>
    </rPh>
    <rPh sb="49" eb="50">
      <t>ツキ</t>
    </rPh>
    <rPh sb="52" eb="53">
      <t>ニチ</t>
    </rPh>
    <rPh sb="54" eb="57">
      <t>モウシコミショ</t>
    </rPh>
    <rPh sb="58" eb="60">
      <t>クラヨシ</t>
    </rPh>
    <rPh sb="60" eb="61">
      <t>シ</t>
    </rPh>
    <rPh sb="61" eb="62">
      <t>エイ</t>
    </rPh>
    <rPh sb="62" eb="64">
      <t>リクジョウ</t>
    </rPh>
    <rPh sb="64" eb="67">
      <t>キョウギジョウ</t>
    </rPh>
    <phoneticPr fontId="19"/>
  </si>
  <si>
    <t>小学4年男子</t>
  </si>
  <si>
    <t>小学5年男子</t>
  </si>
  <si>
    <t>小学6年男子</t>
  </si>
  <si>
    <t>小学男子</t>
  </si>
  <si>
    <t>4×100mR</t>
  </si>
  <si>
    <t>走高跳</t>
  </si>
  <si>
    <t>走幅跳</t>
  </si>
  <si>
    <t>小学4年女子</t>
  </si>
  <si>
    <t>小学5年女子</t>
  </si>
  <si>
    <t>小学6年女子</t>
  </si>
  <si>
    <t>小学女子</t>
  </si>
  <si>
    <t>中学1年男子</t>
  </si>
  <si>
    <t>中学2年男子</t>
  </si>
  <si>
    <t>中学3年男子</t>
  </si>
  <si>
    <t>中学男子</t>
  </si>
  <si>
    <t>棒高跳</t>
    <rPh sb="0" eb="2">
      <t>ボウタカ</t>
    </rPh>
    <rPh sb="2" eb="3">
      <t>ト</t>
    </rPh>
    <phoneticPr fontId="18"/>
  </si>
  <si>
    <t>三段跳</t>
  </si>
  <si>
    <t>砲丸投</t>
  </si>
  <si>
    <t>円盤投</t>
  </si>
  <si>
    <t>ジャベリックスロー</t>
  </si>
  <si>
    <t>中学1年女子</t>
  </si>
  <si>
    <t>中学2年女子</t>
  </si>
  <si>
    <t>中学3年女子</t>
  </si>
  <si>
    <t>中学女子</t>
  </si>
  <si>
    <t>80mH</t>
  </si>
  <si>
    <t>一般高校男子</t>
  </si>
  <si>
    <t>400mH</t>
  </si>
  <si>
    <t>棒高跳</t>
  </si>
  <si>
    <t>高校男子</t>
  </si>
  <si>
    <t>一般男子</t>
  </si>
  <si>
    <t>ハンマー投</t>
  </si>
  <si>
    <t>やり投</t>
  </si>
  <si>
    <t>一般高校女子</t>
  </si>
  <si>
    <t>一部男子</t>
  </si>
  <si>
    <t>二部男子</t>
  </si>
  <si>
    <t>三部男子</t>
  </si>
  <si>
    <t>四部男子</t>
  </si>
  <si>
    <t>五部男子</t>
  </si>
  <si>
    <t>四部男子</t>
    <rPh sb="0" eb="1">
      <t>4</t>
    </rPh>
    <phoneticPr fontId="49"/>
  </si>
  <si>
    <t>一部男子</t>
    <rPh sb="0" eb="1">
      <t>1</t>
    </rPh>
    <phoneticPr fontId="49"/>
  </si>
  <si>
    <t>一部女子</t>
    <phoneticPr fontId="2"/>
  </si>
  <si>
    <t>二部女子</t>
    <rPh sb="0" eb="1">
      <t>2</t>
    </rPh>
    <phoneticPr fontId="2"/>
  </si>
  <si>
    <t>三部女子</t>
    <rPh sb="0" eb="1">
      <t>3</t>
    </rPh>
    <phoneticPr fontId="2"/>
  </si>
  <si>
    <t>四部女子</t>
    <rPh sb="0" eb="1">
      <t>4</t>
    </rPh>
    <phoneticPr fontId="2"/>
  </si>
  <si>
    <t>五部女子</t>
    <phoneticPr fontId="2"/>
  </si>
  <si>
    <t>一部女子</t>
    <phoneticPr fontId="2"/>
  </si>
  <si>
    <t>スポレク一般参加数</t>
    <rPh sb="4" eb="6">
      <t>イッパン</t>
    </rPh>
    <rPh sb="6" eb="9">
      <t>サンカスウ</t>
    </rPh>
    <phoneticPr fontId="19"/>
  </si>
  <si>
    <t>鳥取市</t>
    <rPh sb="0" eb="3">
      <t>トットリシ</t>
    </rPh>
    <phoneticPr fontId="19"/>
  </si>
  <si>
    <t>スポレク一般の部は生年月日を入力してください</t>
    <rPh sb="4" eb="6">
      <t>イッパン</t>
    </rPh>
    <rPh sb="7" eb="8">
      <t>ブ</t>
    </rPh>
    <rPh sb="9" eb="13">
      <t>セイネンガッピ</t>
    </rPh>
    <rPh sb="14" eb="16">
      <t>ニュウリョク</t>
    </rPh>
    <phoneticPr fontId="3"/>
  </si>
  <si>
    <t>郡市名(スポレクのみ）</t>
    <rPh sb="0" eb="2">
      <t>グンシ</t>
    </rPh>
    <rPh sb="2" eb="3">
      <t>メイ</t>
    </rPh>
    <phoneticPr fontId="3"/>
  </si>
  <si>
    <t>郡市名</t>
    <rPh sb="0" eb="2">
      <t>グンシ</t>
    </rPh>
    <rPh sb="2" eb="3">
      <t>メイ</t>
    </rPh>
    <phoneticPr fontId="3"/>
  </si>
  <si>
    <t>郡市名</t>
    <rPh sb="0" eb="2">
      <t>グンシ</t>
    </rPh>
    <rPh sb="2" eb="3">
      <t>メイ</t>
    </rPh>
    <phoneticPr fontId="19"/>
  </si>
  <si>
    <t>アスリートビブス（旧ナンバーカード）</t>
    <rPh sb="9" eb="10">
      <t>キュウ</t>
    </rPh>
    <phoneticPr fontId="19"/>
  </si>
  <si>
    <t>鳥取市</t>
    <rPh sb="0" eb="3">
      <t>トットリシ</t>
    </rPh>
    <phoneticPr fontId="19"/>
  </si>
  <si>
    <t>岩美郡</t>
    <rPh sb="0" eb="3">
      <t>イワミグン</t>
    </rPh>
    <phoneticPr fontId="19"/>
  </si>
  <si>
    <t>八頭郡</t>
    <rPh sb="0" eb="3">
      <t>ヤズグン</t>
    </rPh>
    <phoneticPr fontId="19"/>
  </si>
  <si>
    <t>倉吉市</t>
    <rPh sb="0" eb="3">
      <t>クラヨシシ</t>
    </rPh>
    <phoneticPr fontId="19"/>
  </si>
  <si>
    <t>東伯郡</t>
    <rPh sb="0" eb="3">
      <t>トウハクグン</t>
    </rPh>
    <phoneticPr fontId="19"/>
  </si>
  <si>
    <t>西伯郡</t>
    <rPh sb="0" eb="3">
      <t>サイハクグン</t>
    </rPh>
    <phoneticPr fontId="19"/>
  </si>
  <si>
    <t>米子市</t>
    <rPh sb="0" eb="3">
      <t>ヨナゴシ</t>
    </rPh>
    <phoneticPr fontId="19"/>
  </si>
  <si>
    <t>境港市</t>
    <rPh sb="0" eb="3">
      <t>サカイミナトシ</t>
    </rPh>
    <phoneticPr fontId="19"/>
  </si>
  <si>
    <t>日野郡</t>
    <rPh sb="0" eb="3">
      <t>ヒノグン</t>
    </rPh>
    <phoneticPr fontId="19"/>
  </si>
  <si>
    <t>1～99</t>
    <phoneticPr fontId="19"/>
  </si>
  <si>
    <t>100～199</t>
    <phoneticPr fontId="19"/>
  </si>
  <si>
    <t>200～299</t>
    <phoneticPr fontId="19"/>
  </si>
  <si>
    <t>400～499</t>
    <phoneticPr fontId="19"/>
  </si>
  <si>
    <t>500～599</t>
    <phoneticPr fontId="19"/>
  </si>
  <si>
    <t>600～699</t>
    <phoneticPr fontId="19"/>
  </si>
  <si>
    <t>700～799</t>
    <phoneticPr fontId="19"/>
  </si>
  <si>
    <t>800～899</t>
    <phoneticPr fontId="19"/>
  </si>
  <si>
    <t>パラの部</t>
    <rPh sb="3" eb="4">
      <t>ブ</t>
    </rPh>
    <phoneticPr fontId="19"/>
  </si>
  <si>
    <t>2000～2040</t>
    <phoneticPr fontId="19"/>
  </si>
  <si>
    <t>900～999</t>
    <phoneticPr fontId="19"/>
  </si>
  <si>
    <t>スポレク</t>
    <phoneticPr fontId="19"/>
  </si>
  <si>
    <t>スポレク</t>
  </si>
  <si>
    <t>1～99</t>
  </si>
  <si>
    <t>100～199</t>
  </si>
  <si>
    <t>200～299</t>
  </si>
  <si>
    <t>400～499</t>
  </si>
  <si>
    <t>500～599</t>
  </si>
  <si>
    <t>600～699</t>
  </si>
  <si>
    <t>700～799</t>
  </si>
  <si>
    <t>800～899</t>
  </si>
  <si>
    <t>900～999</t>
  </si>
  <si>
    <t>2000～2040</t>
  </si>
  <si>
    <t>●　小学、中学、高校、スポレク用様式のいずれかを入力ください。</t>
    <rPh sb="2" eb="4">
      <t>ショウガク</t>
    </rPh>
    <rPh sb="5" eb="7">
      <t>チュウガク</t>
    </rPh>
    <rPh sb="8" eb="10">
      <t>コウコウ</t>
    </rPh>
    <rPh sb="15" eb="16">
      <t>ガクヨウ</t>
    </rPh>
    <rPh sb="16" eb="18">
      <t>ヨウシキ</t>
    </rPh>
    <rPh sb="24" eb="26">
      <t>ニュウリョク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</si>
</sst>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);[Red]\(0.00\)"/>
    <numFmt numFmtId="177" formatCode="General&quot;円/1種目&quot;"/>
    <numFmt numFmtId="178" formatCode="General&quot;円/1ﾁｰﾑ&quot;"/>
    <numFmt numFmtId="179" formatCode="&quot;＊参加年齢は、&quot;gggee&quot;年&quot;mm&quot;月&quot;dd&quot;日&quot;&quot;を基準&quot;"/>
  </numFmts>
  <fonts count="51"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indexed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6"/>
      <color indexed="10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b/>
      <sz val="18"/>
      <color indexed="8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9"/>
      <color indexed="10"/>
      <name val="ＭＳ ゴシック"/>
      <family val="3"/>
      <charset val="128"/>
    </font>
    <font>
      <b/>
      <sz val="9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color indexed="10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6"/>
      <color indexed="8"/>
      <name val="HG創英角ﾎﾟｯﾌﾟ体"/>
      <family val="3"/>
      <charset val="128"/>
    </font>
    <font>
      <b/>
      <sz val="20"/>
      <color indexed="8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sz val="16"/>
      <color indexed="8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" fillId="0" borderId="0"/>
  </cellStyleXfs>
  <cellXfs count="202">
    <xf numFmtId="0" fontId="0" fillId="0" borderId="0" xfId="0">
      <alignment vertical="center"/>
    </xf>
    <xf numFmtId="0" fontId="6" fillId="0" borderId="1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Border="1">
      <alignment vertical="center"/>
    </xf>
    <xf numFmtId="0" fontId="10" fillId="0" borderId="1" xfId="0" applyFont="1" applyBorder="1" applyAlignment="1">
      <alignment horizontal="left" vertical="center" wrapText="1" shrinkToFit="1"/>
    </xf>
    <xf numFmtId="0" fontId="14" fillId="0" borderId="0" xfId="0" applyFont="1" applyFill="1" applyAlignment="1">
      <alignment vertical="center"/>
    </xf>
    <xf numFmtId="0" fontId="14" fillId="0" borderId="0" xfId="0" applyFont="1" applyFill="1">
      <alignment vertical="center"/>
    </xf>
    <xf numFmtId="0" fontId="14" fillId="0" borderId="2" xfId="0" applyFont="1" applyFill="1" applyBorder="1">
      <alignment vertical="center"/>
    </xf>
    <xf numFmtId="0" fontId="14" fillId="0" borderId="3" xfId="0" applyFont="1" applyFill="1" applyBorder="1">
      <alignment vertical="center"/>
    </xf>
    <xf numFmtId="0" fontId="10" fillId="0" borderId="1" xfId="0" applyFont="1" applyFill="1" applyBorder="1">
      <alignment vertical="center"/>
    </xf>
    <xf numFmtId="0" fontId="10" fillId="0" borderId="1" xfId="0" applyFont="1" applyFill="1" applyBorder="1" applyAlignment="1">
      <alignment horizontal="left" vertical="center" wrapText="1" shrinkToFit="1"/>
    </xf>
    <xf numFmtId="0" fontId="15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21" fillId="0" borderId="4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14" fillId="0" borderId="0" xfId="4" applyFont="1" applyFill="1" applyAlignment="1">
      <alignment horizontal="right" vertical="center"/>
    </xf>
    <xf numFmtId="0" fontId="16" fillId="0" borderId="0" xfId="0" applyFont="1" applyFill="1" applyAlignment="1">
      <alignment horizontal="left" vertical="center"/>
    </xf>
    <xf numFmtId="0" fontId="4" fillId="0" borderId="0" xfId="5"/>
    <xf numFmtId="0" fontId="27" fillId="0" borderId="0" xfId="5" applyFont="1"/>
    <xf numFmtId="0" fontId="4" fillId="2" borderId="0" xfId="5" applyFill="1" applyAlignment="1" applyProtection="1">
      <alignment vertical="center"/>
      <protection locked="0"/>
    </xf>
    <xf numFmtId="0" fontId="4" fillId="0" borderId="0" xfId="5" applyAlignment="1">
      <alignment vertical="center" shrinkToFit="1"/>
    </xf>
    <xf numFmtId="0" fontId="4" fillId="0" borderId="1" xfId="5" applyBorder="1" applyAlignment="1">
      <alignment horizontal="center" vertical="center" shrinkToFit="1"/>
    </xf>
    <xf numFmtId="0" fontId="4" fillId="0" borderId="6" xfId="5" applyBorder="1"/>
    <xf numFmtId="0" fontId="4" fillId="0" borderId="7" xfId="5" applyBorder="1"/>
    <xf numFmtId="0" fontId="4" fillId="2" borderId="1" xfId="5" applyFill="1" applyBorder="1" applyAlignment="1" applyProtection="1">
      <alignment vertical="center"/>
      <protection locked="0"/>
    </xf>
    <xf numFmtId="0" fontId="4" fillId="0" borderId="0" xfId="5" applyAlignment="1" applyProtection="1">
      <alignment vertical="center"/>
      <protection locked="0"/>
    </xf>
    <xf numFmtId="0" fontId="35" fillId="0" borderId="0" xfId="5" applyFont="1"/>
    <xf numFmtId="0" fontId="29" fillId="0" borderId="0" xfId="1" applyAlignment="1" applyProtection="1"/>
    <xf numFmtId="0" fontId="29" fillId="0" borderId="0" xfId="1" applyBorder="1" applyAlignment="1" applyProtection="1"/>
    <xf numFmtId="0" fontId="4" fillId="0" borderId="8" xfId="5" applyBorder="1" applyAlignment="1">
      <alignment vertical="center" shrinkToFit="1"/>
    </xf>
    <xf numFmtId="0" fontId="4" fillId="0" borderId="9" xfId="5" applyBorder="1" applyAlignment="1">
      <alignment horizontal="center" shrinkToFit="1"/>
    </xf>
    <xf numFmtId="0" fontId="35" fillId="0" borderId="9" xfId="5" applyFont="1" applyBorder="1" applyAlignment="1">
      <alignment horizontal="center" shrinkToFit="1"/>
    </xf>
    <xf numFmtId="0" fontId="4" fillId="0" borderId="10" xfId="5" applyBorder="1" applyAlignment="1">
      <alignment shrinkToFit="1"/>
    </xf>
    <xf numFmtId="0" fontId="4" fillId="0" borderId="0" xfId="5" applyAlignment="1">
      <alignment shrinkToFit="1"/>
    </xf>
    <xf numFmtId="0" fontId="30" fillId="0" borderId="0" xfId="5" applyFont="1"/>
    <xf numFmtId="0" fontId="30" fillId="0" borderId="0" xfId="5" applyFont="1" applyAlignment="1">
      <alignment horizontal="center" vertical="center" shrinkToFit="1"/>
    </xf>
    <xf numFmtId="0" fontId="4" fillId="3" borderId="11" xfId="5" applyFill="1" applyBorder="1" applyAlignment="1" applyProtection="1">
      <alignment vertical="center" shrinkToFit="1"/>
      <protection locked="0"/>
    </xf>
    <xf numFmtId="0" fontId="4" fillId="0" borderId="1" xfId="5" applyBorder="1" applyAlignment="1" applyProtection="1">
      <alignment horizontal="center" vertical="center" shrinkToFit="1"/>
      <protection locked="0"/>
    </xf>
    <xf numFmtId="0" fontId="4" fillId="3" borderId="1" xfId="5" applyFill="1" applyBorder="1" applyAlignment="1" applyProtection="1">
      <alignment horizontal="center" vertical="center" shrinkToFit="1"/>
      <protection locked="0"/>
    </xf>
    <xf numFmtId="0" fontId="10" fillId="3" borderId="1" xfId="5" applyFont="1" applyFill="1" applyBorder="1" applyAlignment="1" applyProtection="1">
      <alignment horizontal="center" vertical="center" shrinkToFit="1"/>
      <protection locked="0"/>
    </xf>
    <xf numFmtId="176" fontId="4" fillId="3" borderId="1" xfId="5" applyNumberFormat="1" applyFill="1" applyBorder="1" applyAlignment="1" applyProtection="1">
      <alignment horizontal="center" vertical="center" shrinkToFit="1"/>
      <protection locked="0"/>
    </xf>
    <xf numFmtId="0" fontId="4" fillId="0" borderId="12" xfId="5" applyBorder="1" applyAlignment="1" applyProtection="1">
      <alignment shrinkToFit="1"/>
      <protection locked="0"/>
    </xf>
    <xf numFmtId="0" fontId="4" fillId="0" borderId="0" xfId="5" applyAlignment="1" applyProtection="1">
      <alignment shrinkToFit="1"/>
      <protection locked="0"/>
    </xf>
    <xf numFmtId="0" fontId="4" fillId="0" borderId="0" xfId="2">
      <alignment vertical="center"/>
    </xf>
    <xf numFmtId="0" fontId="4" fillId="3" borderId="13" xfId="5" applyFill="1" applyBorder="1" applyAlignment="1" applyProtection="1">
      <alignment vertical="center" shrinkToFit="1"/>
      <protection locked="0"/>
    </xf>
    <xf numFmtId="0" fontId="4" fillId="0" borderId="14" xfId="5" applyBorder="1" applyAlignment="1">
      <alignment horizontal="center" vertical="center" shrinkToFit="1"/>
    </xf>
    <xf numFmtId="0" fontId="4" fillId="0" borderId="14" xfId="5" applyBorder="1" applyAlignment="1" applyProtection="1">
      <alignment horizontal="center" vertical="center" shrinkToFit="1"/>
      <protection locked="0"/>
    </xf>
    <xf numFmtId="0" fontId="4" fillId="3" borderId="14" xfId="5" applyFill="1" applyBorder="1" applyAlignment="1" applyProtection="1">
      <alignment horizontal="center" vertical="center" shrinkToFit="1"/>
      <protection locked="0"/>
    </xf>
    <xf numFmtId="0" fontId="10" fillId="3" borderId="14" xfId="5" applyFont="1" applyFill="1" applyBorder="1" applyAlignment="1" applyProtection="1">
      <alignment horizontal="center" vertical="center" shrinkToFit="1"/>
      <protection locked="0"/>
    </xf>
    <xf numFmtId="176" fontId="4" fillId="3" borderId="14" xfId="5" applyNumberFormat="1" applyFill="1" applyBorder="1" applyAlignment="1" applyProtection="1">
      <alignment horizontal="center" vertical="center" shrinkToFit="1"/>
      <protection locked="0"/>
    </xf>
    <xf numFmtId="0" fontId="4" fillId="0" borderId="15" xfId="5" applyBorder="1" applyAlignment="1" applyProtection="1">
      <alignment shrinkToFit="1"/>
      <protection locked="0"/>
    </xf>
    <xf numFmtId="0" fontId="4" fillId="3" borderId="16" xfId="5" applyFill="1" applyBorder="1" applyAlignment="1" applyProtection="1">
      <alignment vertical="center" shrinkToFit="1"/>
      <protection locked="0"/>
    </xf>
    <xf numFmtId="0" fontId="4" fillId="0" borderId="17" xfId="5" applyBorder="1" applyAlignment="1">
      <alignment horizontal="center" vertical="center" shrinkToFit="1"/>
    </xf>
    <xf numFmtId="0" fontId="4" fillId="0" borderId="17" xfId="5" applyBorder="1" applyAlignment="1" applyProtection="1">
      <alignment horizontal="center" vertical="center" shrinkToFit="1"/>
      <protection locked="0"/>
    </xf>
    <xf numFmtId="0" fontId="4" fillId="3" borderId="17" xfId="5" applyFill="1" applyBorder="1" applyAlignment="1" applyProtection="1">
      <alignment horizontal="center" vertical="center" shrinkToFit="1"/>
      <protection locked="0"/>
    </xf>
    <xf numFmtId="0" fontId="10" fillId="3" borderId="17" xfId="5" applyFont="1" applyFill="1" applyBorder="1" applyAlignment="1" applyProtection="1">
      <alignment horizontal="center" vertical="center" shrinkToFit="1"/>
      <protection locked="0"/>
    </xf>
    <xf numFmtId="176" fontId="4" fillId="3" borderId="17" xfId="5" applyNumberFormat="1" applyFill="1" applyBorder="1" applyAlignment="1" applyProtection="1">
      <alignment horizontal="center" vertical="center" shrinkToFit="1"/>
      <protection locked="0"/>
    </xf>
    <xf numFmtId="0" fontId="4" fillId="0" borderId="18" xfId="5" applyBorder="1" applyAlignment="1" applyProtection="1">
      <alignment shrinkToFit="1"/>
      <protection locked="0"/>
    </xf>
    <xf numFmtId="0" fontId="33" fillId="0" borderId="0" xfId="0" applyFont="1" applyFill="1">
      <alignment vertical="center"/>
    </xf>
    <xf numFmtId="0" fontId="4" fillId="3" borderId="19" xfId="5" applyFill="1" applyBorder="1" applyAlignment="1" applyProtection="1">
      <alignment vertical="center" shrinkToFit="1"/>
      <protection locked="0"/>
    </xf>
    <xf numFmtId="0" fontId="4" fillId="0" borderId="20" xfId="5" applyBorder="1" applyAlignment="1">
      <alignment horizontal="center" vertical="center" shrinkToFit="1"/>
    </xf>
    <xf numFmtId="0" fontId="4" fillId="0" borderId="20" xfId="5" applyBorder="1" applyAlignment="1" applyProtection="1">
      <alignment horizontal="center" vertical="center" shrinkToFit="1"/>
      <protection locked="0"/>
    </xf>
    <xf numFmtId="0" fontId="4" fillId="3" borderId="20" xfId="5" applyFill="1" applyBorder="1" applyAlignment="1" applyProtection="1">
      <alignment horizontal="center" vertical="center" shrinkToFit="1"/>
      <protection locked="0"/>
    </xf>
    <xf numFmtId="0" fontId="10" fillId="3" borderId="20" xfId="5" applyFont="1" applyFill="1" applyBorder="1" applyAlignment="1" applyProtection="1">
      <alignment horizontal="center" vertical="center" shrinkToFit="1"/>
      <protection locked="0"/>
    </xf>
    <xf numFmtId="176" fontId="4" fillId="3" borderId="20" xfId="5" applyNumberFormat="1" applyFill="1" applyBorder="1" applyAlignment="1" applyProtection="1">
      <alignment horizontal="center" vertical="center" shrinkToFit="1"/>
      <protection locked="0"/>
    </xf>
    <xf numFmtId="0" fontId="4" fillId="0" borderId="21" xfId="5" applyBorder="1" applyAlignment="1" applyProtection="1">
      <alignment shrinkToFit="1"/>
      <protection locked="0"/>
    </xf>
    <xf numFmtId="0" fontId="30" fillId="0" borderId="22" xfId="5" applyFont="1" applyBorder="1" applyAlignment="1">
      <alignment vertical="center" shrinkToFit="1"/>
    </xf>
    <xf numFmtId="0" fontId="30" fillId="0" borderId="23" xfId="5" applyFont="1" applyBorder="1" applyAlignment="1">
      <alignment horizontal="center" vertical="center" shrinkToFit="1"/>
    </xf>
    <xf numFmtId="0" fontId="31" fillId="0" borderId="23" xfId="5" applyFont="1" applyBorder="1" applyAlignment="1">
      <alignment horizontal="center" vertical="center" shrinkToFit="1"/>
    </xf>
    <xf numFmtId="176" fontId="30" fillId="0" borderId="23" xfId="5" applyNumberFormat="1" applyFont="1" applyBorder="1" applyAlignment="1">
      <alignment horizontal="center" vertical="center" shrinkToFit="1"/>
    </xf>
    <xf numFmtId="0" fontId="4" fillId="0" borderId="24" xfId="5" applyBorder="1" applyAlignment="1">
      <alignment shrinkToFit="1"/>
    </xf>
    <xf numFmtId="177" fontId="34" fillId="0" borderId="0" xfId="5" applyNumberFormat="1" applyFont="1"/>
    <xf numFmtId="178" fontId="34" fillId="0" borderId="0" xfId="5" applyNumberFormat="1" applyFont="1"/>
    <xf numFmtId="3" fontId="4" fillId="0" borderId="1" xfId="5" applyNumberFormat="1" applyBorder="1"/>
    <xf numFmtId="0" fontId="4" fillId="0" borderId="0" xfId="5" applyBorder="1" applyAlignment="1">
      <alignment horizontal="center" vertical="center" shrinkToFit="1"/>
    </xf>
    <xf numFmtId="0" fontId="4" fillId="0" borderId="0" xfId="5" applyBorder="1"/>
    <xf numFmtId="0" fontId="35" fillId="0" borderId="0" xfId="5" applyFont="1" applyBorder="1" applyAlignment="1">
      <alignment horizontal="center" shrinkToFit="1"/>
    </xf>
    <xf numFmtId="0" fontId="4" fillId="0" borderId="0" xfId="5" applyBorder="1" applyAlignment="1">
      <alignment horizontal="center" shrinkToFit="1"/>
    </xf>
    <xf numFmtId="0" fontId="16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2" fillId="0" borderId="0" xfId="5" applyFont="1"/>
    <xf numFmtId="0" fontId="2" fillId="0" borderId="9" xfId="5" applyFont="1" applyBorder="1" applyAlignment="1">
      <alignment horizontal="center" shrinkToFit="1"/>
    </xf>
    <xf numFmtId="0" fontId="2" fillId="3" borderId="20" xfId="5" applyFont="1" applyFill="1" applyBorder="1" applyAlignment="1" applyProtection="1">
      <alignment horizontal="center" vertical="center" shrinkToFit="1"/>
      <protection locked="0"/>
    </xf>
    <xf numFmtId="0" fontId="4" fillId="0" borderId="0" xfId="5" applyAlignment="1">
      <alignment horizontal="center" shrinkToFit="1"/>
    </xf>
    <xf numFmtId="0" fontId="2" fillId="3" borderId="1" xfId="5" applyFont="1" applyFill="1" applyBorder="1" applyAlignment="1" applyProtection="1">
      <alignment horizontal="center" vertical="center" shrinkToFit="1"/>
      <protection locked="0"/>
    </xf>
    <xf numFmtId="0" fontId="4" fillId="0" borderId="0" xfId="5" applyAlignment="1">
      <alignment horizontal="center"/>
    </xf>
    <xf numFmtId="0" fontId="4" fillId="0" borderId="0" xfId="5" applyAlignment="1">
      <alignment horizontal="center" vertical="center" shrinkToFit="1"/>
    </xf>
    <xf numFmtId="0" fontId="2" fillId="0" borderId="0" xfId="5" applyFont="1" applyAlignment="1">
      <alignment horizontal="center" shrinkToFit="1"/>
    </xf>
    <xf numFmtId="0" fontId="4" fillId="0" borderId="0" xfId="2" applyBorder="1" applyAlignment="1">
      <alignment vertical="center" shrinkToFit="1"/>
    </xf>
    <xf numFmtId="0" fontId="41" fillId="0" borderId="1" xfId="5" applyFont="1" applyBorder="1" applyAlignment="1">
      <alignment horizontal="center" vertical="center" shrinkToFit="1"/>
    </xf>
    <xf numFmtId="0" fontId="4" fillId="0" borderId="1" xfId="5" applyFont="1" applyBorder="1" applyAlignment="1">
      <alignment horizontal="center" shrinkToFit="1"/>
    </xf>
    <xf numFmtId="0" fontId="4" fillId="0" borderId="1" xfId="5" applyFont="1" applyBorder="1" applyAlignment="1">
      <alignment horizontal="center" vertical="center" shrinkToFit="1"/>
    </xf>
    <xf numFmtId="0" fontId="4" fillId="0" borderId="1" xfId="5" applyFont="1" applyBorder="1" applyAlignment="1">
      <alignment shrinkToFit="1"/>
    </xf>
    <xf numFmtId="0" fontId="0" fillId="0" borderId="0" xfId="0" applyAlignment="1">
      <alignment vertical="center"/>
    </xf>
    <xf numFmtId="0" fontId="4" fillId="0" borderId="0" xfId="5" applyAlignment="1">
      <alignment vertical="center"/>
    </xf>
    <xf numFmtId="0" fontId="4" fillId="0" borderId="0" xfId="5" applyAlignment="1"/>
    <xf numFmtId="0" fontId="35" fillId="0" borderId="0" xfId="5" applyFont="1" applyBorder="1" applyAlignment="1">
      <alignment shrinkToFit="1"/>
    </xf>
    <xf numFmtId="0" fontId="41" fillId="0" borderId="1" xfId="5" applyFont="1" applyBorder="1" applyAlignment="1">
      <alignment shrinkToFit="1"/>
    </xf>
    <xf numFmtId="0" fontId="4" fillId="0" borderId="1" xfId="2" applyFont="1" applyBorder="1" applyAlignment="1">
      <alignment vertical="center" shrinkToFit="1"/>
    </xf>
    <xf numFmtId="0" fontId="4" fillId="0" borderId="0" xfId="2" applyAlignment="1">
      <alignment vertical="center" shrinkToFit="1"/>
    </xf>
    <xf numFmtId="0" fontId="42" fillId="0" borderId="0" xfId="0" applyFont="1">
      <alignment vertical="center"/>
    </xf>
    <xf numFmtId="0" fontId="43" fillId="0" borderId="0" xfId="0" applyFont="1" applyAlignment="1">
      <alignment horizontal="center" vertical="center"/>
    </xf>
    <xf numFmtId="0" fontId="44" fillId="0" borderId="2" xfId="0" applyFont="1" applyBorder="1" applyAlignment="1">
      <alignment horizontal="center" vertical="center"/>
    </xf>
    <xf numFmtId="0" fontId="45" fillId="0" borderId="2" xfId="0" applyFont="1" applyBorder="1">
      <alignment vertical="center"/>
    </xf>
    <xf numFmtId="0" fontId="46" fillId="0" borderId="0" xfId="0" applyFont="1" applyAlignment="1">
      <alignment horizontal="center" vertical="center" wrapText="1"/>
    </xf>
    <xf numFmtId="0" fontId="4" fillId="0" borderId="0" xfId="5" applyFont="1"/>
    <xf numFmtId="0" fontId="39" fillId="0" borderId="0" xfId="1" applyFont="1" applyAlignment="1" applyProtection="1"/>
    <xf numFmtId="0" fontId="4" fillId="0" borderId="0" xfId="5" applyFont="1" applyAlignment="1">
      <alignment horizontal="center" vertical="center" shrinkToFit="1"/>
    </xf>
    <xf numFmtId="0" fontId="41" fillId="0" borderId="1" xfId="5" applyFont="1" applyBorder="1" applyAlignment="1">
      <alignment horizontal="center" shrinkToFit="1"/>
    </xf>
    <xf numFmtId="0" fontId="4" fillId="0" borderId="0" xfId="5" applyFont="1" applyBorder="1"/>
    <xf numFmtId="0" fontId="4" fillId="0" borderId="0" xfId="5" applyFont="1" applyBorder="1" applyAlignment="1">
      <alignment horizontal="center" vertical="center" shrinkToFit="1"/>
    </xf>
    <xf numFmtId="0" fontId="41" fillId="0" borderId="1" xfId="5" applyFont="1" applyBorder="1"/>
    <xf numFmtId="0" fontId="41" fillId="0" borderId="0" xfId="5" applyFont="1" applyBorder="1" applyAlignment="1">
      <alignment horizontal="center" vertical="center" shrinkToFit="1"/>
    </xf>
    <xf numFmtId="0" fontId="4" fillId="0" borderId="1" xfId="5" applyFont="1" applyBorder="1"/>
    <xf numFmtId="0" fontId="41" fillId="0" borderId="0" xfId="5" applyFont="1" applyBorder="1" applyAlignment="1">
      <alignment shrinkToFit="1"/>
    </xf>
    <xf numFmtId="0" fontId="4" fillId="0" borderId="0" xfId="5" applyBorder="1" applyAlignment="1">
      <alignment shrinkToFit="1"/>
    </xf>
    <xf numFmtId="0" fontId="4" fillId="0" borderId="0" xfId="5" applyFont="1" applyBorder="1" applyAlignment="1">
      <alignment horizontal="center" shrinkToFit="1"/>
    </xf>
    <xf numFmtId="0" fontId="4" fillId="0" borderId="0" xfId="5" applyFont="1" applyBorder="1" applyAlignment="1">
      <alignment shrinkToFit="1"/>
    </xf>
    <xf numFmtId="0" fontId="4" fillId="0" borderId="0" xfId="2" applyFont="1" applyBorder="1" applyAlignment="1">
      <alignment vertical="center" shrinkToFit="1"/>
    </xf>
    <xf numFmtId="0" fontId="4" fillId="0" borderId="0" xfId="2" applyBorder="1">
      <alignment vertical="center"/>
    </xf>
    <xf numFmtId="0" fontId="4" fillId="0" borderId="0" xfId="5" applyFont="1" applyAlignment="1">
      <alignment shrinkToFit="1"/>
    </xf>
    <xf numFmtId="177" fontId="34" fillId="0" borderId="0" xfId="5" applyNumberFormat="1" applyFont="1" applyAlignment="1">
      <alignment shrinkToFit="1"/>
    </xf>
    <xf numFmtId="178" fontId="34" fillId="0" borderId="0" xfId="5" applyNumberFormat="1" applyFont="1" applyAlignment="1">
      <alignment shrinkToFit="1"/>
    </xf>
    <xf numFmtId="0" fontId="4" fillId="0" borderId="1" xfId="5" applyNumberFormat="1" applyBorder="1" applyAlignment="1" applyProtection="1">
      <alignment horizontal="center" vertical="center" shrinkToFit="1"/>
      <protection locked="0"/>
    </xf>
    <xf numFmtId="0" fontId="0" fillId="0" borderId="0" xfId="0" applyProtection="1">
      <alignment vertical="center"/>
      <protection locked="0"/>
    </xf>
    <xf numFmtId="179" fontId="0" fillId="0" borderId="0" xfId="0" applyNumberFormat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center" vertical="center" wrapText="1" shrinkToFi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10" fillId="0" borderId="1" xfId="0" applyFont="1" applyBorder="1" applyProtection="1">
      <alignment vertical="center"/>
      <protection locked="0"/>
    </xf>
    <xf numFmtId="0" fontId="10" fillId="0" borderId="1" xfId="0" applyFont="1" applyBorder="1" applyAlignment="1" applyProtection="1">
      <alignment horizontal="left" vertical="center" wrapText="1" shrinkToFit="1"/>
      <protection locked="0"/>
    </xf>
    <xf numFmtId="14" fontId="0" fillId="0" borderId="1" xfId="0" applyNumberFormat="1" applyBorder="1" applyProtection="1">
      <alignment vertical="center"/>
      <protection locked="0"/>
    </xf>
    <xf numFmtId="0" fontId="0" fillId="0" borderId="1" xfId="0" applyBorder="1" applyProtection="1">
      <alignment vertical="center"/>
    </xf>
    <xf numFmtId="0" fontId="4" fillId="0" borderId="1" xfId="0" applyFont="1" applyBorder="1" applyProtection="1">
      <alignment vertical="center"/>
    </xf>
    <xf numFmtId="0" fontId="4" fillId="4" borderId="0" xfId="0" applyFont="1" applyFill="1" applyAlignment="1" applyProtection="1">
      <alignment horizontal="center" vertical="center"/>
      <protection locked="0"/>
    </xf>
    <xf numFmtId="14" fontId="41" fillId="0" borderId="1" xfId="0" applyNumberFormat="1" applyFont="1" applyBorder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9" fillId="0" borderId="1" xfId="0" applyFont="1" applyBorder="1" applyProtection="1">
      <alignment vertical="center"/>
      <protection locked="0"/>
    </xf>
    <xf numFmtId="0" fontId="9" fillId="0" borderId="1" xfId="0" applyFont="1" applyBorder="1" applyAlignment="1" applyProtection="1">
      <alignment horizontal="left" vertical="center" wrapText="1" shrinkToFit="1"/>
      <protection locked="0"/>
    </xf>
    <xf numFmtId="0" fontId="41" fillId="0" borderId="1" xfId="0" applyFont="1" applyBorder="1" applyProtection="1">
      <alignment vertical="center"/>
      <protection locked="0"/>
    </xf>
    <xf numFmtId="0" fontId="41" fillId="0" borderId="1" xfId="0" applyFont="1" applyBorder="1" applyProtection="1">
      <alignment vertical="center"/>
    </xf>
    <xf numFmtId="0" fontId="0" fillId="0" borderId="1" xfId="0" applyBorder="1">
      <alignment vertical="center"/>
    </xf>
    <xf numFmtId="0" fontId="5" fillId="0" borderId="0" xfId="0" applyFont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28" fillId="3" borderId="32" xfId="5" applyFont="1" applyFill="1" applyBorder="1" applyAlignment="1" applyProtection="1">
      <alignment shrinkToFit="1"/>
      <protection locked="0"/>
    </xf>
    <xf numFmtId="0" fontId="28" fillId="3" borderId="6" xfId="5" applyFont="1" applyFill="1" applyBorder="1" applyAlignment="1" applyProtection="1">
      <alignment shrinkToFit="1"/>
      <protection locked="0"/>
    </xf>
    <xf numFmtId="0" fontId="28" fillId="3" borderId="7" xfId="5" applyFont="1" applyFill="1" applyBorder="1" applyAlignment="1" applyProtection="1">
      <alignment shrinkToFit="1"/>
      <protection locked="0"/>
    </xf>
    <xf numFmtId="0" fontId="50" fillId="0" borderId="1" xfId="0" applyFont="1" applyBorder="1" applyAlignment="1" applyProtection="1">
      <alignment horizontal="left" vertical="center" wrapText="1" shrinkToFit="1"/>
      <protection locked="0"/>
    </xf>
    <xf numFmtId="0" fontId="6" fillId="4" borderId="1" xfId="0" applyFont="1" applyFill="1" applyBorder="1" applyAlignment="1" applyProtection="1">
      <alignment horizontal="center" vertical="center" wrapText="1" shrinkToFit="1"/>
      <protection locked="0"/>
    </xf>
    <xf numFmtId="3" fontId="4" fillId="5" borderId="1" xfId="5" applyNumberFormat="1" applyFill="1" applyBorder="1"/>
    <xf numFmtId="0" fontId="15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14" fillId="0" borderId="0" xfId="4" applyFont="1" applyFill="1" applyAlignment="1">
      <alignment horizontal="center" vertical="center"/>
    </xf>
    <xf numFmtId="0" fontId="18" fillId="0" borderId="27" xfId="0" applyFont="1" applyFill="1" applyBorder="1" applyAlignment="1">
      <alignment horizontal="center" vertical="center" wrapText="1"/>
    </xf>
    <xf numFmtId="0" fontId="18" fillId="0" borderId="28" xfId="0" applyFont="1" applyFill="1" applyBorder="1" applyAlignment="1">
      <alignment horizontal="center" vertical="center"/>
    </xf>
    <xf numFmtId="0" fontId="12" fillId="0" borderId="29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0" fontId="21" fillId="0" borderId="25" xfId="0" applyFont="1" applyFill="1" applyBorder="1" applyAlignment="1">
      <alignment horizontal="center" vertical="center" wrapText="1"/>
    </xf>
    <xf numFmtId="0" fontId="21" fillId="0" borderId="26" xfId="0" applyFont="1" applyFill="1" applyBorder="1" applyAlignment="1">
      <alignment horizontal="center" vertical="center"/>
    </xf>
    <xf numFmtId="0" fontId="43" fillId="0" borderId="27" xfId="0" applyFont="1" applyBorder="1" applyAlignment="1">
      <alignment horizontal="center" vertical="center"/>
    </xf>
    <xf numFmtId="0" fontId="43" fillId="0" borderId="28" xfId="0" applyFont="1" applyBorder="1" applyAlignment="1">
      <alignment horizontal="center" vertical="center"/>
    </xf>
    <xf numFmtId="0" fontId="44" fillId="0" borderId="25" xfId="0" applyFont="1" applyBorder="1" applyAlignment="1">
      <alignment horizontal="center" vertical="center" wrapText="1"/>
    </xf>
    <xf numFmtId="0" fontId="44" fillId="0" borderId="26" xfId="0" applyFont="1" applyBorder="1" applyAlignment="1">
      <alignment horizontal="center" vertical="center"/>
    </xf>
    <xf numFmtId="0" fontId="47" fillId="0" borderId="25" xfId="0" applyFont="1" applyBorder="1" applyAlignment="1">
      <alignment horizontal="center" vertical="center" wrapText="1"/>
    </xf>
    <xf numFmtId="0" fontId="47" fillId="0" borderId="25" xfId="0" applyFont="1" applyBorder="1" applyAlignment="1">
      <alignment horizontal="center" vertical="center"/>
    </xf>
    <xf numFmtId="0" fontId="47" fillId="0" borderId="26" xfId="0" applyFont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48" fillId="0" borderId="29" xfId="0" applyFont="1" applyBorder="1" applyAlignment="1">
      <alignment horizontal="center" vertical="center" wrapText="1"/>
    </xf>
    <xf numFmtId="0" fontId="48" fillId="0" borderId="30" xfId="0" applyFont="1" applyBorder="1" applyAlignment="1">
      <alignment horizontal="center" vertical="center" wrapText="1"/>
    </xf>
    <xf numFmtId="0" fontId="44" fillId="0" borderId="2" xfId="0" applyFont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 wrapText="1"/>
    </xf>
    <xf numFmtId="0" fontId="22" fillId="0" borderId="25" xfId="0" applyFont="1" applyFill="1" applyBorder="1" applyAlignment="1">
      <alignment horizontal="center" vertical="center"/>
    </xf>
    <xf numFmtId="0" fontId="22" fillId="0" borderId="26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31" xfId="0" applyFont="1" applyBorder="1" applyAlignment="1" applyProtection="1">
      <alignment horizontal="center" vertical="center" wrapText="1"/>
      <protection locked="0"/>
    </xf>
    <xf numFmtId="0" fontId="5" fillId="0" borderId="31" xfId="0" applyFont="1" applyBorder="1" applyAlignment="1" applyProtection="1">
      <alignment horizontal="center" vertical="center"/>
      <protection locked="0"/>
    </xf>
    <xf numFmtId="0" fontId="0" fillId="4" borderId="0" xfId="0" applyFill="1" applyAlignment="1" applyProtection="1">
      <alignment horizontal="center" vertical="center" wrapText="1"/>
      <protection locked="0"/>
    </xf>
    <xf numFmtId="0" fontId="11" fillId="0" borderId="31" xfId="0" applyFont="1" applyBorder="1" applyAlignment="1" applyProtection="1">
      <alignment horizontal="center" vertical="center"/>
      <protection locked="0"/>
    </xf>
    <xf numFmtId="0" fontId="35" fillId="0" borderId="1" xfId="5" applyFont="1" applyBorder="1" applyAlignment="1">
      <alignment horizontal="center" vertical="center" shrinkToFit="1"/>
    </xf>
    <xf numFmtId="0" fontId="4" fillId="0" borderId="1" xfId="2" applyBorder="1" applyAlignment="1">
      <alignment vertical="center" shrinkToFit="1"/>
    </xf>
    <xf numFmtId="0" fontId="2" fillId="0" borderId="1" xfId="5" applyFont="1" applyBorder="1" applyAlignment="1">
      <alignment horizontal="center" vertical="center" shrinkToFit="1"/>
    </xf>
    <xf numFmtId="0" fontId="30" fillId="0" borderId="0" xfId="5" applyFont="1" applyAlignment="1">
      <alignment horizontal="center" wrapText="1" shrinkToFit="1"/>
    </xf>
    <xf numFmtId="0" fontId="30" fillId="0" borderId="0" xfId="5" applyFont="1" applyAlignment="1">
      <alignment horizontal="center" shrinkToFit="1"/>
    </xf>
    <xf numFmtId="0" fontId="1" fillId="0" borderId="32" xfId="5" applyFont="1" applyBorder="1" applyAlignment="1">
      <alignment horizontal="center" vertical="center" shrinkToFit="1"/>
    </xf>
    <xf numFmtId="0" fontId="1" fillId="0" borderId="6" xfId="5" applyFont="1" applyBorder="1" applyAlignment="1">
      <alignment horizontal="center" vertical="center" shrinkToFit="1"/>
    </xf>
    <xf numFmtId="0" fontId="1" fillId="0" borderId="7" xfId="5" applyFont="1" applyBorder="1" applyAlignment="1">
      <alignment horizontal="center" vertical="center" shrinkToFit="1"/>
    </xf>
    <xf numFmtId="0" fontId="28" fillId="3" borderId="32" xfId="5" applyFont="1" applyFill="1" applyBorder="1" applyAlignment="1" applyProtection="1">
      <alignment shrinkToFit="1"/>
      <protection locked="0"/>
    </xf>
    <xf numFmtId="0" fontId="28" fillId="3" borderId="6" xfId="5" applyFont="1" applyFill="1" applyBorder="1" applyAlignment="1" applyProtection="1">
      <alignment shrinkToFit="1"/>
      <protection locked="0"/>
    </xf>
    <xf numFmtId="0" fontId="28" fillId="3" borderId="7" xfId="5" applyFont="1" applyFill="1" applyBorder="1" applyAlignment="1" applyProtection="1">
      <alignment shrinkToFit="1"/>
      <protection locked="0"/>
    </xf>
    <xf numFmtId="0" fontId="4" fillId="0" borderId="32" xfId="5" applyBorder="1" applyAlignment="1">
      <alignment horizontal="center" vertical="center" shrinkToFit="1"/>
    </xf>
    <xf numFmtId="0" fontId="4" fillId="0" borderId="6" xfId="2" applyBorder="1" applyAlignment="1">
      <alignment vertical="center" shrinkToFit="1"/>
    </xf>
  </cellXfs>
  <cellStyles count="6">
    <cellStyle name="ハイパーリンク" xfId="1" builtinId="8"/>
    <cellStyle name="標準" xfId="0" builtinId="0"/>
    <cellStyle name="標準 2" xfId="2"/>
    <cellStyle name="標準 3" xfId="3"/>
    <cellStyle name="標準 6" xfId="4"/>
    <cellStyle name="標準_申込入力" xfId="5"/>
  </cellStyles>
  <dxfs count="128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310515</xdr:colOff>
      <xdr:row>22</xdr:row>
      <xdr:rowOff>3805</xdr:rowOff>
    </xdr:from>
    <xdr:to>
      <xdr:col>0</xdr:col>
      <xdr:colOff>753887</xdr:colOff>
      <xdr:row>25</xdr:row>
      <xdr:rowOff>25645</xdr:rowOff>
    </xdr:to>
    <xdr:sp macro="" textlink="">
      <xdr:nvSpPr>
        <xdr:cNvPr id="2" name="四角形吹き出し 1"/>
        <xdr:cNvSpPr/>
      </xdr:nvSpPr>
      <xdr:spPr>
        <a:xfrm>
          <a:off x="314325" y="4772020"/>
          <a:ext cx="438450" cy="540000"/>
        </a:xfrm>
        <a:prstGeom prst="wedgeRectCallout">
          <a:avLst>
            <a:gd name="adj1" fmla="val 27604"/>
            <a:gd name="adj2" fmla="val -89581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半角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>
            <a:lnSpc>
              <a:spcPts val="1200"/>
            </a:lnSpc>
          </a:pP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数字</a:t>
          </a:r>
        </a:p>
      </xdr:txBody>
    </xdr:sp>
    <xdr:clientData/>
  </xdr:twoCellAnchor>
  <xdr:twoCellAnchor>
    <xdr:from>
      <xdr:col>1</xdr:col>
      <xdr:colOff>32385</xdr:colOff>
      <xdr:row>22</xdr:row>
      <xdr:rowOff>3806</xdr:rowOff>
    </xdr:from>
    <xdr:to>
      <xdr:col>1</xdr:col>
      <xdr:colOff>1474598</xdr:colOff>
      <xdr:row>28</xdr:row>
      <xdr:rowOff>51296</xdr:rowOff>
    </xdr:to>
    <xdr:sp macro="" textlink="">
      <xdr:nvSpPr>
        <xdr:cNvPr id="3" name="四角形吹き出し 2"/>
        <xdr:cNvSpPr/>
      </xdr:nvSpPr>
      <xdr:spPr>
        <a:xfrm>
          <a:off x="838200" y="4772021"/>
          <a:ext cx="1438275" cy="1080000"/>
        </a:xfrm>
        <a:prstGeom prst="wedgeRectCallout">
          <a:avLst>
            <a:gd name="adj1" fmla="val -25731"/>
            <a:gd name="adj2" fmla="val -71928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姓と名の間に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 b="1" u="sng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半角ｽﾍﾟｰｽ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を入れる。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en-US" altLang="ja-JP" sz="12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C4th</a:t>
          </a:r>
          <a:r>
            <a:rPr kumimoji="1" lang="ja-JP" altLang="en-US" sz="12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外字不可！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</xdr:col>
      <xdr:colOff>32385</xdr:colOff>
      <xdr:row>22</xdr:row>
      <xdr:rowOff>3807</xdr:rowOff>
    </xdr:from>
    <xdr:to>
      <xdr:col>2</xdr:col>
      <xdr:colOff>914265</xdr:colOff>
      <xdr:row>28</xdr:row>
      <xdr:rowOff>51297</xdr:rowOff>
    </xdr:to>
    <xdr:sp macro="" textlink="">
      <xdr:nvSpPr>
        <xdr:cNvPr id="4" name="四角形吹き出し 3"/>
        <xdr:cNvSpPr/>
      </xdr:nvSpPr>
      <xdr:spPr>
        <a:xfrm>
          <a:off x="2362200" y="4772022"/>
          <a:ext cx="885825" cy="1080000"/>
        </a:xfrm>
        <a:prstGeom prst="wedgeRectCallout">
          <a:avLst>
            <a:gd name="adj1" fmla="val -20186"/>
            <a:gd name="adj2" fmla="val -75254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半角ｶﾅ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姓と名の間</a:t>
          </a:r>
          <a:r>
            <a:rPr kumimoji="1" lang="ja-JP" altLang="en-US" sz="1100" b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には</a:t>
          </a:r>
          <a:endParaRPr kumimoji="1" lang="en-US" altLang="ja-JP" sz="1100" b="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>
            <a:lnSpc>
              <a:spcPts val="1300"/>
            </a:lnSpc>
          </a:pPr>
          <a:r>
            <a:rPr kumimoji="1" lang="ja-JP" altLang="en-US" sz="1100" b="1" u="sng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半角ｽﾍﾟｰｽ</a:t>
          </a:r>
          <a:endParaRPr kumimoji="1" lang="en-US" altLang="ja-JP" sz="1100" b="1" u="sng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>
            <a:lnSpc>
              <a:spcPts val="1200"/>
            </a:lnSpc>
          </a:pP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を入れる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4</xdr:col>
      <xdr:colOff>47625</xdr:colOff>
      <xdr:row>22</xdr:row>
      <xdr:rowOff>3808</xdr:rowOff>
    </xdr:from>
    <xdr:to>
      <xdr:col>7</xdr:col>
      <xdr:colOff>642020</xdr:colOff>
      <xdr:row>35</xdr:row>
      <xdr:rowOff>108609</xdr:rowOff>
    </xdr:to>
    <xdr:sp macro="" textlink="">
      <xdr:nvSpPr>
        <xdr:cNvPr id="6" name="四角形吹き出し 5"/>
        <xdr:cNvSpPr/>
      </xdr:nvSpPr>
      <xdr:spPr>
        <a:xfrm>
          <a:off x="3800475" y="5038723"/>
          <a:ext cx="4095749" cy="2333627"/>
        </a:xfrm>
        <a:prstGeom prst="wedgeRectCallout">
          <a:avLst>
            <a:gd name="adj1" fmla="val -12591"/>
            <a:gd name="adj2" fmla="val -58202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t" anchorCtr="0"/>
        <a:lstStyle/>
        <a:p>
          <a:pPr algn="l">
            <a:lnSpc>
              <a:spcPts val="1500"/>
            </a:lnSpc>
          </a:pPr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学校名・チーム名の記載方法について</a:t>
          </a:r>
          <a:endParaRPr kumimoji="1" lang="en-US" altLang="ja-JP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●小学校・中学校・高校・大学等の場合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○○小・○○中・○○高・○○大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のように</a:t>
          </a: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略称</a:t>
          </a:r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を入れる。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例：伯耆町立岸本中学校⇒岸本中　　　ｷｼﾓﾄﾁｭｳ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境港市立第一中学校⇒境港第一中　ｻｶｲﾐﾅﾄﾀﾞｲｲﾁﾁｭｳ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倉吉市立東中学校　⇒倉吉東中　　ｸﾗﾖｼﾋｶﾞｼﾁｭｳ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200"/>
            </a:lnSpc>
          </a:pP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●実業団・クラブチーム等の場合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チーム名が長くなる場合は略称等を用いること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ｱﾙﾌｧﾍﾞｯﾄ・ｶﾀｶﾅは半角を用いる</a:t>
          </a:r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こと</a:t>
          </a:r>
        </a:p>
      </xdr:txBody>
    </xdr:sp>
    <xdr:clientData/>
  </xdr:twoCellAnchor>
  <xdr:twoCellAnchor>
    <xdr:from>
      <xdr:col>4</xdr:col>
      <xdr:colOff>169545</xdr:colOff>
      <xdr:row>5</xdr:row>
      <xdr:rowOff>49530</xdr:rowOff>
    </xdr:from>
    <xdr:to>
      <xdr:col>4</xdr:col>
      <xdr:colOff>1401962</xdr:colOff>
      <xdr:row>6</xdr:row>
      <xdr:rowOff>179024</xdr:rowOff>
    </xdr:to>
    <xdr:sp macro="" textlink="">
      <xdr:nvSpPr>
        <xdr:cNvPr id="5" name="右矢印 4"/>
        <xdr:cNvSpPr/>
      </xdr:nvSpPr>
      <xdr:spPr>
        <a:xfrm>
          <a:off x="3924300" y="895350"/>
          <a:ext cx="1247775" cy="360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169545</xdr:colOff>
      <xdr:row>7</xdr:row>
      <xdr:rowOff>49530</xdr:rowOff>
    </xdr:from>
    <xdr:to>
      <xdr:col>4</xdr:col>
      <xdr:colOff>1401962</xdr:colOff>
      <xdr:row>8</xdr:row>
      <xdr:rowOff>179024</xdr:rowOff>
    </xdr:to>
    <xdr:sp macro="" textlink="">
      <xdr:nvSpPr>
        <xdr:cNvPr id="10" name="右矢印 9"/>
        <xdr:cNvSpPr/>
      </xdr:nvSpPr>
      <xdr:spPr>
        <a:xfrm>
          <a:off x="3924300" y="1371600"/>
          <a:ext cx="1247775" cy="360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381000</xdr:colOff>
      <xdr:row>32</xdr:row>
      <xdr:rowOff>125730</xdr:rowOff>
    </xdr:from>
    <xdr:to>
      <xdr:col>3</xdr:col>
      <xdr:colOff>281875</xdr:colOff>
      <xdr:row>38</xdr:row>
      <xdr:rowOff>85772</xdr:rowOff>
    </xdr:to>
    <xdr:sp macro="" textlink="">
      <xdr:nvSpPr>
        <xdr:cNvPr id="11" name="四角形吹き出し 10"/>
        <xdr:cNvSpPr/>
      </xdr:nvSpPr>
      <xdr:spPr>
        <a:xfrm>
          <a:off x="381000" y="7524750"/>
          <a:ext cx="3190875" cy="981076"/>
        </a:xfrm>
        <a:prstGeom prst="wedgeRectCallout">
          <a:avLst>
            <a:gd name="adj1" fmla="val -21253"/>
            <a:gd name="adj2" fmla="val 69829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ja-JP" altLang="en-US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スポレク・会長杯</a:t>
          </a:r>
          <a:endParaRPr kumimoji="1" lang="en-US" altLang="ja-JP" sz="1400" b="0">
            <a:solidFill>
              <a:srgbClr val="FF0000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  <a:p>
          <a:pPr algn="ctr"/>
          <a:r>
            <a:rPr kumimoji="1" lang="ja-JP" altLang="en-US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中部専用様式について</a:t>
          </a:r>
          <a:endParaRPr kumimoji="1" lang="en-US" altLang="ja-JP" sz="1400" b="0">
            <a:solidFill>
              <a:srgbClr val="FF0000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  <a:p>
          <a:pPr algn="ctr">
            <a:lnSpc>
              <a:spcPts val="1300"/>
            </a:lnSpc>
          </a:pPr>
          <a:r>
            <a:rPr kumimoji="1" lang="ja-JP" altLang="en-US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よく読んでください！</a:t>
          </a:r>
          <a:endParaRPr kumimoji="1" lang="en-US" altLang="ja-JP" sz="1400" b="0">
            <a:solidFill>
              <a:srgbClr val="FF0000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</xdr:txBody>
    </xdr:sp>
    <xdr:clientData/>
  </xdr:twoCellAnchor>
  <xdr:twoCellAnchor>
    <xdr:from>
      <xdr:col>6</xdr:col>
      <xdr:colOff>49530</xdr:colOff>
      <xdr:row>17</xdr:row>
      <xdr:rowOff>123825</xdr:rowOff>
    </xdr:from>
    <xdr:to>
      <xdr:col>7</xdr:col>
      <xdr:colOff>631752</xdr:colOff>
      <xdr:row>21</xdr:row>
      <xdr:rowOff>108670</xdr:rowOff>
    </xdr:to>
    <xdr:sp macro="" textlink="">
      <xdr:nvSpPr>
        <xdr:cNvPr id="12" name="四角形吹き出し 11"/>
        <xdr:cNvSpPr/>
      </xdr:nvSpPr>
      <xdr:spPr>
        <a:xfrm>
          <a:off x="6629400" y="3552825"/>
          <a:ext cx="1247775" cy="1152525"/>
        </a:xfrm>
        <a:prstGeom prst="wedgeRectCallout">
          <a:avLst>
            <a:gd name="adj1" fmla="val -56880"/>
            <a:gd name="adj2" fmla="val 7522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>
            <a:lnSpc>
              <a:spcPts val="1300"/>
            </a:lnSpc>
          </a:pPr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1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列目にｶｰｿﾙを合わせると、ｺﾒﾝﾄが出るので、その指示に従ってください。</a:t>
          </a:r>
        </a:p>
      </xdr:txBody>
    </xdr:sp>
    <xdr:clientData/>
  </xdr:twoCellAnchor>
  <xdr:twoCellAnchor>
    <xdr:from>
      <xdr:col>3</xdr:col>
      <xdr:colOff>11430</xdr:colOff>
      <xdr:row>22</xdr:row>
      <xdr:rowOff>3809</xdr:rowOff>
    </xdr:from>
    <xdr:to>
      <xdr:col>3</xdr:col>
      <xdr:colOff>463723</xdr:colOff>
      <xdr:row>25</xdr:row>
      <xdr:rowOff>25649</xdr:rowOff>
    </xdr:to>
    <xdr:sp macro="" textlink="">
      <xdr:nvSpPr>
        <xdr:cNvPr id="13" name="四角形吹き出し 12"/>
        <xdr:cNvSpPr/>
      </xdr:nvSpPr>
      <xdr:spPr>
        <a:xfrm>
          <a:off x="3305175" y="4772024"/>
          <a:ext cx="438450" cy="540000"/>
        </a:xfrm>
        <a:prstGeom prst="wedgeRectCallout">
          <a:avLst>
            <a:gd name="adj1" fmla="val 27604"/>
            <a:gd name="adj2" fmla="val -89581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半角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>
            <a:lnSpc>
              <a:spcPts val="1200"/>
            </a:lnSpc>
          </a:pP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数字</a:t>
          </a:r>
        </a:p>
      </xdr:txBody>
    </xdr:sp>
    <xdr:clientData/>
  </xdr:twoCellAnchor>
  <xdr:twoCellAnchor>
    <xdr:from>
      <xdr:col>0</xdr:col>
      <xdr:colOff>129540</xdr:colOff>
      <xdr:row>49</xdr:row>
      <xdr:rowOff>0</xdr:rowOff>
    </xdr:from>
    <xdr:to>
      <xdr:col>6</xdr:col>
      <xdr:colOff>672497</xdr:colOff>
      <xdr:row>58</xdr:row>
      <xdr:rowOff>0</xdr:rowOff>
    </xdr:to>
    <xdr:sp macro="" textlink="">
      <xdr:nvSpPr>
        <xdr:cNvPr id="1531" name="テキスト ボックス 18"/>
        <xdr:cNvSpPr txBox="1">
          <a:spLocks noChangeArrowheads="1"/>
        </xdr:cNvSpPr>
      </xdr:nvSpPr>
      <xdr:spPr bwMode="auto">
        <a:xfrm>
          <a:off x="133350" y="10029825"/>
          <a:ext cx="7115175" cy="1847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2000"/>
            </a:lnSpc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中部専用様式は、鳥取陸協、東部、西部 と異なります。</a:t>
          </a:r>
          <a:endParaRPr lang="ja-JP" altLang="en-US" sz="1600" b="1" i="0" u="none" strike="noStrike" baseline="0">
            <a:solidFill>
              <a:srgbClr val="000000"/>
            </a:solidFill>
            <a:latin typeface="Calibri"/>
            <a:ea typeface="ＭＳ Ｐゴシック"/>
            <a:cs typeface="Calibri"/>
          </a:endParaRPr>
        </a:p>
        <a:p>
          <a:pPr algn="l" rtl="0">
            <a:lnSpc>
              <a:spcPts val="1900"/>
            </a:lnSpc>
            <a:defRPr sz="1000"/>
          </a:pPr>
          <a:endParaRPr lang="ja-JP" altLang="en-US" sz="1600" b="1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lnSpc>
              <a:spcPts val="2000"/>
            </a:lnSpc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※非表示になっている列が複数あります。列の挿入や削除、再表示などの</a:t>
          </a:r>
          <a:endParaRPr lang="ja-JP" altLang="en-US" sz="1600" b="1" i="0" u="none" strike="noStrike" baseline="0">
            <a:solidFill>
              <a:srgbClr val="000000"/>
            </a:solidFill>
            <a:latin typeface="Calibri"/>
            <a:ea typeface="ＭＳ Ｐゴシック"/>
            <a:cs typeface="Calibri"/>
          </a:endParaRPr>
        </a:p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操作は絶対にしないでください。</a:t>
          </a:r>
          <a:endParaRPr lang="ja-JP" altLang="en-US" sz="1600" b="1" i="0" u="none" strike="noStrike" baseline="0">
            <a:solidFill>
              <a:srgbClr val="000000"/>
            </a:solidFill>
            <a:latin typeface="Calibri"/>
            <a:ea typeface="ＭＳ Ｐゴシック"/>
            <a:cs typeface="Calibri"/>
          </a:endParaRPr>
        </a:p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注意して作成お願いします。</a:t>
          </a:r>
          <a:endParaRPr lang="ja-JP" altLang="en-US" sz="1600" b="0" i="0" u="none" strike="noStrike" baseline="0">
            <a:solidFill>
              <a:srgbClr val="000000"/>
            </a:solidFill>
            <a:latin typeface="Calibri"/>
            <a:ea typeface="ＭＳ Ｐゴシック"/>
            <a:cs typeface="Calibri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4</xdr:col>
      <xdr:colOff>180975</xdr:colOff>
      <xdr:row>9</xdr:row>
      <xdr:rowOff>47625</xdr:rowOff>
    </xdr:from>
    <xdr:to>
      <xdr:col>4</xdr:col>
      <xdr:colOff>1562100</xdr:colOff>
      <xdr:row>10</xdr:row>
      <xdr:rowOff>169500</xdr:rowOff>
    </xdr:to>
    <xdr:sp macro="" textlink="">
      <xdr:nvSpPr>
        <xdr:cNvPr id="14" name="右矢印 7"/>
        <xdr:cNvSpPr/>
      </xdr:nvSpPr>
      <xdr:spPr>
        <a:xfrm>
          <a:off x="3545205" y="2143125"/>
          <a:ext cx="1247775" cy="35809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I60"/>
  <sheetViews>
    <sheetView zoomScaleNormal="100" workbookViewId="0">
      <selection sqref="A1:F1"/>
    </sheetView>
  </sheetViews>
  <sheetFormatPr defaultRowHeight="13.5"/>
  <cols>
    <col min="1" max="1" width="10.625" style="6" customWidth="1"/>
    <col min="2" max="2" width="20" style="6" customWidth="1"/>
    <col min="3" max="3" width="12.5" style="6" customWidth="1"/>
    <col min="4" max="4" width="7.125" style="6" customWidth="1"/>
    <col min="5" max="5" width="20.625" style="6" customWidth="1"/>
    <col min="6" max="6" width="17" style="6" customWidth="1"/>
    <col min="7" max="16384" width="9" style="6"/>
  </cols>
  <sheetData>
    <row r="1" spans="1:9" ht="24">
      <c r="A1" s="157" t="s">
        <v>31</v>
      </c>
      <c r="B1" s="157"/>
      <c r="C1" s="157"/>
      <c r="D1" s="157"/>
      <c r="E1" s="157"/>
      <c r="F1" s="157"/>
      <c r="G1" s="13"/>
      <c r="H1" s="13"/>
      <c r="I1" s="5"/>
    </row>
    <row r="2" spans="1:9" ht="21">
      <c r="A2" s="156" t="s">
        <v>95</v>
      </c>
      <c r="B2" s="156"/>
      <c r="C2" s="156"/>
      <c r="D2" s="156"/>
      <c r="E2" s="156"/>
      <c r="F2" s="156"/>
      <c r="G2" s="158" t="s">
        <v>94</v>
      </c>
      <c r="H2" s="158"/>
    </row>
    <row r="3" spans="1:9" ht="13.5" customHeight="1">
      <c r="A3" s="11"/>
      <c r="B3" s="11"/>
      <c r="C3" s="11"/>
      <c r="D3" s="11"/>
      <c r="E3" s="11"/>
      <c r="F3" s="11"/>
      <c r="G3" s="12"/>
      <c r="H3" s="12"/>
    </row>
    <row r="4" spans="1:9" ht="18.75">
      <c r="A4" s="80" t="s">
        <v>20</v>
      </c>
      <c r="B4" s="80"/>
      <c r="C4" s="80"/>
      <c r="D4" s="80"/>
      <c r="E4" s="80"/>
      <c r="F4" s="80"/>
      <c r="G4" s="80"/>
    </row>
    <row r="5" spans="1:9" ht="19.5" thickBot="1">
      <c r="B5" s="59" t="s">
        <v>62</v>
      </c>
    </row>
    <row r="6" spans="1:9" ht="18.75" customHeight="1" thickBot="1">
      <c r="A6" s="162" t="s">
        <v>26</v>
      </c>
      <c r="B6" s="14" t="s">
        <v>9</v>
      </c>
      <c r="C6" s="159" t="s">
        <v>10</v>
      </c>
      <c r="D6" s="159"/>
      <c r="E6" s="7"/>
      <c r="F6" s="164" t="s">
        <v>11</v>
      </c>
      <c r="G6" s="165"/>
    </row>
    <row r="7" spans="1:9" ht="40.5" customHeight="1" thickBot="1">
      <c r="A7" s="163"/>
      <c r="B7" s="15" t="s">
        <v>61</v>
      </c>
      <c r="C7" s="160" t="s">
        <v>10</v>
      </c>
      <c r="D7" s="160"/>
      <c r="E7" s="8"/>
      <c r="F7" s="164"/>
      <c r="G7" s="165"/>
    </row>
    <row r="8" spans="1:9" ht="18.75" customHeight="1" thickBot="1">
      <c r="A8" s="162" t="s">
        <v>32</v>
      </c>
      <c r="B8" s="166" t="s">
        <v>27</v>
      </c>
      <c r="C8" s="180" t="s">
        <v>13</v>
      </c>
      <c r="D8" s="181"/>
      <c r="E8" s="183"/>
      <c r="F8" s="164" t="s">
        <v>11</v>
      </c>
      <c r="G8" s="165"/>
    </row>
    <row r="9" spans="1:9" ht="18.75" customHeight="1" thickBot="1">
      <c r="A9" s="163"/>
      <c r="B9" s="167"/>
      <c r="C9" s="182"/>
      <c r="D9" s="182"/>
      <c r="E9" s="184"/>
      <c r="F9" s="164"/>
      <c r="G9" s="165"/>
    </row>
    <row r="10" spans="1:9" ht="18.75" customHeight="1" thickBot="1">
      <c r="A10" s="168" t="s">
        <v>96</v>
      </c>
      <c r="B10" s="170" t="s">
        <v>97</v>
      </c>
      <c r="C10" s="172" t="s">
        <v>98</v>
      </c>
      <c r="D10" s="173"/>
      <c r="E10" s="175"/>
      <c r="F10" s="177" t="s">
        <v>99</v>
      </c>
      <c r="G10" s="178"/>
      <c r="H10" s="102"/>
    </row>
    <row r="11" spans="1:9" ht="18.75" customHeight="1" thickBot="1">
      <c r="A11" s="169"/>
      <c r="B11" s="171"/>
      <c r="C11" s="174"/>
      <c r="D11" s="174"/>
      <c r="E11" s="176"/>
      <c r="F11" s="177"/>
      <c r="G11" s="178"/>
      <c r="H11" s="102"/>
    </row>
    <row r="12" spans="1:9">
      <c r="A12" s="103"/>
      <c r="B12" s="179" t="s">
        <v>100</v>
      </c>
      <c r="C12" s="179"/>
      <c r="D12" s="179"/>
      <c r="E12" s="104" t="s">
        <v>101</v>
      </c>
      <c r="F12" s="105" t="s">
        <v>102</v>
      </c>
      <c r="G12" s="106"/>
      <c r="H12" s="102"/>
    </row>
    <row r="14" spans="1:9" ht="18.75">
      <c r="A14" s="80" t="s">
        <v>21</v>
      </c>
      <c r="B14" s="80"/>
      <c r="C14" s="80"/>
      <c r="D14" s="81" t="s">
        <v>12</v>
      </c>
      <c r="E14" s="81"/>
      <c r="F14" s="81"/>
    </row>
    <row r="16" spans="1:9">
      <c r="A16" s="6" t="s">
        <v>28</v>
      </c>
    </row>
    <row r="17" spans="1:6" ht="21.75" customHeight="1">
      <c r="A17" s="6" t="s">
        <v>8</v>
      </c>
    </row>
    <row r="18" spans="1:6" ht="21.75" customHeight="1"/>
    <row r="19" spans="1:6" ht="35.25">
      <c r="A19" s="1" t="s">
        <v>19</v>
      </c>
      <c r="B19" s="2" t="s">
        <v>18</v>
      </c>
      <c r="C19" s="2" t="s">
        <v>17</v>
      </c>
      <c r="D19" s="1" t="s">
        <v>16</v>
      </c>
      <c r="E19" s="1" t="s">
        <v>14</v>
      </c>
      <c r="F19" s="1" t="s">
        <v>15</v>
      </c>
    </row>
    <row r="20" spans="1:6">
      <c r="A20" s="3">
        <v>123</v>
      </c>
      <c r="B20" s="3" t="s">
        <v>2</v>
      </c>
      <c r="C20" s="3" t="s">
        <v>22</v>
      </c>
      <c r="D20" s="3">
        <v>3</v>
      </c>
      <c r="E20" s="3" t="s">
        <v>3</v>
      </c>
      <c r="F20" s="4" t="s">
        <v>23</v>
      </c>
    </row>
    <row r="21" spans="1:6">
      <c r="A21" s="9">
        <v>145</v>
      </c>
      <c r="B21" s="9" t="s">
        <v>4</v>
      </c>
      <c r="C21" s="9" t="s">
        <v>5</v>
      </c>
      <c r="D21" s="9">
        <v>3</v>
      </c>
      <c r="E21" s="9" t="s">
        <v>6</v>
      </c>
      <c r="F21" s="10" t="s">
        <v>7</v>
      </c>
    </row>
    <row r="41" spans="1:9" ht="18.75">
      <c r="A41" s="80" t="s">
        <v>33</v>
      </c>
      <c r="B41" s="80"/>
      <c r="C41" s="80"/>
      <c r="E41" s="81" t="s">
        <v>12</v>
      </c>
      <c r="F41" s="81"/>
    </row>
    <row r="42" spans="1:9">
      <c r="A42" s="79" t="s">
        <v>34</v>
      </c>
      <c r="B42" s="79"/>
      <c r="C42" s="79"/>
      <c r="D42" s="79"/>
      <c r="E42" s="79"/>
      <c r="F42" s="79"/>
      <c r="G42" s="79"/>
      <c r="H42" s="79"/>
    </row>
    <row r="43" spans="1:9">
      <c r="A43" s="17" t="s">
        <v>103</v>
      </c>
      <c r="B43" s="17"/>
      <c r="C43" s="17"/>
      <c r="D43" s="17"/>
      <c r="E43" s="17"/>
      <c r="F43" s="17"/>
      <c r="G43" s="17"/>
      <c r="H43" s="17"/>
    </row>
    <row r="44" spans="1:9">
      <c r="A44" s="17" t="s">
        <v>65</v>
      </c>
      <c r="B44" s="17"/>
      <c r="C44" s="17"/>
      <c r="D44" s="17"/>
      <c r="E44" s="17"/>
      <c r="F44" s="17"/>
      <c r="G44" s="17"/>
      <c r="H44" s="17"/>
    </row>
    <row r="45" spans="1:9">
      <c r="A45" s="17" t="s">
        <v>203</v>
      </c>
      <c r="B45" s="17"/>
      <c r="C45" s="17"/>
      <c r="D45" s="17"/>
      <c r="E45" s="17"/>
      <c r="F45" s="17"/>
      <c r="G45" s="17"/>
      <c r="H45" s="17"/>
    </row>
    <row r="46" spans="1:9">
      <c r="A46" s="5" t="s">
        <v>1</v>
      </c>
      <c r="B46" s="5"/>
      <c r="C46" s="5"/>
      <c r="D46" s="5"/>
      <c r="E46" s="5"/>
      <c r="F46" s="5"/>
      <c r="G46" s="5"/>
      <c r="H46" s="5"/>
      <c r="I46" s="5"/>
    </row>
    <row r="47" spans="1:9">
      <c r="A47" s="5" t="s">
        <v>35</v>
      </c>
      <c r="B47" s="5"/>
      <c r="C47" s="5"/>
      <c r="D47" s="5"/>
      <c r="E47" s="5"/>
      <c r="F47" s="5"/>
      <c r="G47" s="5"/>
      <c r="H47" s="5"/>
      <c r="I47" s="5"/>
    </row>
    <row r="48" spans="1:9">
      <c r="A48" s="5" t="s">
        <v>29</v>
      </c>
      <c r="B48" s="5"/>
      <c r="C48" s="5"/>
      <c r="D48" s="5"/>
      <c r="E48" s="5"/>
      <c r="F48" s="5"/>
      <c r="G48" s="5"/>
      <c r="H48" s="5"/>
      <c r="I48" s="5"/>
    </row>
    <row r="49" spans="1:9">
      <c r="A49" s="5"/>
      <c r="B49" s="5"/>
      <c r="C49" s="5"/>
      <c r="D49" s="5"/>
      <c r="E49" s="5"/>
      <c r="F49" s="5"/>
      <c r="G49" s="5"/>
      <c r="H49" s="5"/>
      <c r="I49" s="5"/>
    </row>
    <row r="50" spans="1:9">
      <c r="A50" s="5"/>
      <c r="B50" s="5"/>
      <c r="C50" s="5"/>
      <c r="D50" s="5"/>
      <c r="E50" s="5"/>
      <c r="F50" s="5"/>
      <c r="G50" s="5"/>
      <c r="H50" s="5"/>
      <c r="I50" s="5"/>
    </row>
    <row r="51" spans="1:9">
      <c r="A51" s="5"/>
      <c r="B51" s="5"/>
      <c r="C51" s="5"/>
      <c r="D51" s="5"/>
      <c r="E51" s="5"/>
      <c r="F51" s="5"/>
      <c r="G51" s="5"/>
      <c r="H51" s="5"/>
      <c r="I51" s="5"/>
    </row>
    <row r="52" spans="1:9">
      <c r="A52" s="5"/>
      <c r="B52" s="5"/>
      <c r="C52" s="5"/>
      <c r="D52" s="5"/>
      <c r="E52" s="5"/>
      <c r="F52" s="5"/>
      <c r="G52" s="5"/>
      <c r="H52" s="5"/>
      <c r="I52" s="5"/>
    </row>
    <row r="53" spans="1:9">
      <c r="A53" s="5"/>
      <c r="B53" s="5"/>
      <c r="C53" s="5"/>
      <c r="D53" s="5"/>
      <c r="E53" s="5"/>
      <c r="F53" s="5"/>
      <c r="G53" s="5"/>
      <c r="H53" s="5"/>
      <c r="I53" s="5"/>
    </row>
    <row r="54" spans="1:9">
      <c r="A54" s="5"/>
      <c r="B54" s="5"/>
      <c r="C54" s="5"/>
      <c r="D54" s="5"/>
      <c r="E54" s="5"/>
      <c r="F54" s="5"/>
      <c r="G54" s="5"/>
      <c r="H54" s="5"/>
      <c r="I54" s="5"/>
    </row>
    <row r="55" spans="1:9">
      <c r="A55" s="5"/>
      <c r="B55" s="5"/>
      <c r="C55" s="5"/>
      <c r="D55" s="5"/>
      <c r="E55" s="5"/>
      <c r="F55" s="5"/>
      <c r="G55" s="5"/>
      <c r="H55" s="5"/>
      <c r="I55" s="5"/>
    </row>
    <row r="56" spans="1:9">
      <c r="A56" s="5"/>
      <c r="B56" s="5"/>
      <c r="C56" s="5"/>
      <c r="D56" s="5"/>
      <c r="E56" s="5"/>
      <c r="F56" s="5"/>
      <c r="G56" s="5"/>
      <c r="H56" s="5"/>
    </row>
    <row r="57" spans="1:9">
      <c r="A57" s="5"/>
      <c r="B57" s="5"/>
      <c r="C57" s="5"/>
      <c r="D57" s="5"/>
      <c r="E57" s="5"/>
      <c r="F57" s="5"/>
      <c r="G57" s="5"/>
      <c r="H57" s="5"/>
    </row>
    <row r="58" spans="1:9">
      <c r="A58" s="5"/>
      <c r="B58" s="5"/>
      <c r="C58" s="5"/>
      <c r="D58" s="5"/>
      <c r="E58" s="5"/>
      <c r="F58" s="5"/>
      <c r="G58" s="5"/>
      <c r="H58" s="5"/>
    </row>
    <row r="60" spans="1:9">
      <c r="F60" s="16" t="s">
        <v>30</v>
      </c>
      <c r="G60" s="161" t="s">
        <v>83</v>
      </c>
      <c r="H60" s="161"/>
    </row>
  </sheetData>
  <mergeCells count="19">
    <mergeCell ref="G60:H60"/>
    <mergeCell ref="A6:A7"/>
    <mergeCell ref="F6:G7"/>
    <mergeCell ref="B8:B9"/>
    <mergeCell ref="A10:A11"/>
    <mergeCell ref="B10:B11"/>
    <mergeCell ref="C10:D11"/>
    <mergeCell ref="E10:E11"/>
    <mergeCell ref="F10:G11"/>
    <mergeCell ref="B12:D12"/>
    <mergeCell ref="C8:D9"/>
    <mergeCell ref="A8:A9"/>
    <mergeCell ref="E8:E9"/>
    <mergeCell ref="F8:G9"/>
    <mergeCell ref="A2:F2"/>
    <mergeCell ref="A1:F1"/>
    <mergeCell ref="G2:H2"/>
    <mergeCell ref="C6:D6"/>
    <mergeCell ref="C7:D7"/>
  </mergeCells>
  <phoneticPr fontId="3"/>
  <pageMargins left="0.59055118110236227" right="0.59055118110236227" top="0.59055118110236227" bottom="0.59055118110236227" header="0.31496062992125984" footer="0.31496062992125984"/>
  <pageSetup paperSize="9" scale="85" fitToWidth="0" fitToHeight="0" orientation="portrait" horizontalDpi="4294967293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00FF"/>
    <pageSetUpPr fitToPage="1"/>
  </sheetPr>
  <dimension ref="A1:O52"/>
  <sheetViews>
    <sheetView tabSelected="1" view="pageBreakPreview" zoomScaleNormal="100" zoomScaleSheetLayoutView="100" workbookViewId="0">
      <selection activeCell="H3" sqref="H3"/>
    </sheetView>
  </sheetViews>
  <sheetFormatPr defaultRowHeight="13.5"/>
  <cols>
    <col min="1" max="1" width="10.625" style="126" customWidth="1"/>
    <col min="2" max="2" width="20" style="126" customWidth="1"/>
    <col min="3" max="3" width="12.5" style="126" customWidth="1"/>
    <col min="4" max="4" width="6.25" style="126" customWidth="1"/>
    <col min="5" max="5" width="20.625" style="126" customWidth="1"/>
    <col min="6" max="7" width="17.625" style="126" customWidth="1"/>
    <col min="8" max="8" width="14.625" style="126" bestFit="1" customWidth="1"/>
    <col min="9" max="9" width="8.625" style="126" customWidth="1"/>
    <col min="10" max="10" width="10.25" style="126" bestFit="1" customWidth="1"/>
    <col min="11" max="11" width="6.625" style="142" customWidth="1"/>
    <col min="12" max="12" width="37.25" style="126" bestFit="1" customWidth="1"/>
    <col min="13" max="16384" width="9" style="126"/>
  </cols>
  <sheetData>
    <row r="1" spans="1:15" ht="35.25" customHeight="1">
      <c r="A1" s="185" t="s">
        <v>0</v>
      </c>
      <c r="B1" s="185"/>
      <c r="C1" s="186" t="s">
        <v>25</v>
      </c>
      <c r="D1" s="186"/>
      <c r="E1" s="186"/>
      <c r="F1" s="186"/>
      <c r="G1" s="148"/>
      <c r="H1" s="187" t="s">
        <v>166</v>
      </c>
      <c r="I1" s="187"/>
      <c r="J1" s="187"/>
      <c r="K1" s="138"/>
      <c r="L1" s="127">
        <v>44653</v>
      </c>
    </row>
    <row r="2" spans="1:15" s="132" customFormat="1" ht="35.25">
      <c r="A2" s="128" t="s">
        <v>19</v>
      </c>
      <c r="B2" s="129" t="s">
        <v>18</v>
      </c>
      <c r="C2" s="129" t="s">
        <v>17</v>
      </c>
      <c r="D2" s="128" t="s">
        <v>16</v>
      </c>
      <c r="E2" s="128" t="s">
        <v>14</v>
      </c>
      <c r="F2" s="128" t="s">
        <v>15</v>
      </c>
      <c r="G2" s="154" t="s">
        <v>167</v>
      </c>
      <c r="H2" s="149" t="s">
        <v>115</v>
      </c>
      <c r="I2" s="130" t="s">
        <v>112</v>
      </c>
      <c r="J2" s="130" t="s">
        <v>113</v>
      </c>
      <c r="K2" s="140" t="s">
        <v>116</v>
      </c>
      <c r="L2" s="131" t="s">
        <v>114</v>
      </c>
    </row>
    <row r="3" spans="1:15" ht="27" customHeight="1">
      <c r="A3" s="133"/>
      <c r="B3" s="133"/>
      <c r="C3" s="133"/>
      <c r="D3" s="133"/>
      <c r="E3" s="133"/>
      <c r="F3" s="134"/>
      <c r="G3" s="134"/>
      <c r="H3" s="135"/>
      <c r="I3" s="136" t="str">
        <f>IF(H3="","",DATEDIF(H3,L$1-1,"Y"))</f>
        <v/>
      </c>
      <c r="J3" s="137" t="str">
        <f>IF(H3="","",IF(I3&lt;15,"",IF(I3&lt;30,"1部",IF(I3&lt;40,"2部",IF(I3&lt;50,"3部",IF(I3&lt;60,"4部","5部"))))))</f>
        <v/>
      </c>
      <c r="K3" s="141"/>
      <c r="N3" s="126" t="s">
        <v>192</v>
      </c>
    </row>
    <row r="4" spans="1:15" ht="27" customHeight="1">
      <c r="A4" s="133"/>
      <c r="B4" s="133"/>
      <c r="C4" s="133"/>
      <c r="D4" s="133"/>
      <c r="E4" s="133"/>
      <c r="F4" s="134"/>
      <c r="G4" s="134"/>
      <c r="H4" s="135"/>
      <c r="I4" s="136" t="str">
        <f t="shared" ref="I4:I30" si="0">IF(H4="","",DATEDIF(H4,L$1-1,"Y"))</f>
        <v/>
      </c>
      <c r="J4" s="137" t="str">
        <f t="shared" ref="J4:J30" si="1">IF(H4="","",IF(I4&lt;15,"",IF(I4&lt;30,"1部",IF(I4&lt;40,"2部",IF(I4&lt;50,"3部",IF(I4&lt;60,"4部","5部"))))))</f>
        <v/>
      </c>
      <c r="K4" s="141"/>
      <c r="N4" s="126" t="s">
        <v>170</v>
      </c>
    </row>
    <row r="5" spans="1:15" ht="27" customHeight="1">
      <c r="A5" s="133"/>
      <c r="B5" s="133"/>
      <c r="C5" s="133"/>
      <c r="D5" s="133"/>
      <c r="E5" s="133"/>
      <c r="F5" s="134"/>
      <c r="G5" s="134"/>
      <c r="H5" s="135"/>
      <c r="I5" s="136" t="str">
        <f t="shared" si="0"/>
        <v/>
      </c>
      <c r="J5" s="137" t="str">
        <f t="shared" si="1"/>
        <v/>
      </c>
      <c r="K5" s="141"/>
      <c r="N5" s="126" t="s">
        <v>165</v>
      </c>
      <c r="O5" s="126" t="s">
        <v>193</v>
      </c>
    </row>
    <row r="6" spans="1:15" ht="27" customHeight="1">
      <c r="A6" s="133"/>
      <c r="B6" s="133"/>
      <c r="C6" s="133"/>
      <c r="D6" s="133"/>
      <c r="E6" s="133"/>
      <c r="F6" s="134"/>
      <c r="G6" s="134"/>
      <c r="H6" s="135"/>
      <c r="I6" s="136" t="str">
        <f t="shared" si="0"/>
        <v/>
      </c>
      <c r="J6" s="137" t="str">
        <f t="shared" si="1"/>
        <v/>
      </c>
      <c r="K6" s="141"/>
      <c r="N6" s="126" t="s">
        <v>172</v>
      </c>
      <c r="O6" s="126" t="s">
        <v>194</v>
      </c>
    </row>
    <row r="7" spans="1:15" ht="27" customHeight="1">
      <c r="A7" s="133"/>
      <c r="B7" s="133"/>
      <c r="C7" s="133"/>
      <c r="D7" s="133"/>
      <c r="E7" s="133"/>
      <c r="F7" s="134"/>
      <c r="G7" s="134"/>
      <c r="H7" s="135"/>
      <c r="I7" s="136" t="str">
        <f t="shared" si="0"/>
        <v/>
      </c>
      <c r="J7" s="137" t="str">
        <f t="shared" si="1"/>
        <v/>
      </c>
      <c r="K7" s="141"/>
      <c r="N7" s="126" t="s">
        <v>173</v>
      </c>
      <c r="O7" s="126" t="s">
        <v>195</v>
      </c>
    </row>
    <row r="8" spans="1:15" ht="27" customHeight="1">
      <c r="A8" s="133"/>
      <c r="B8" s="133"/>
      <c r="C8" s="133"/>
      <c r="D8" s="133"/>
      <c r="E8" s="133"/>
      <c r="F8" s="134"/>
      <c r="G8" s="134"/>
      <c r="H8" s="135"/>
      <c r="I8" s="136" t="str">
        <f t="shared" si="0"/>
        <v/>
      </c>
      <c r="J8" s="137" t="str">
        <f t="shared" si="1"/>
        <v/>
      </c>
      <c r="K8" s="141"/>
      <c r="N8" s="126" t="s">
        <v>174</v>
      </c>
      <c r="O8" s="126" t="s">
        <v>196</v>
      </c>
    </row>
    <row r="9" spans="1:15" ht="27" customHeight="1">
      <c r="A9" s="133"/>
      <c r="B9" s="133"/>
      <c r="C9" s="133"/>
      <c r="D9" s="133"/>
      <c r="E9" s="133"/>
      <c r="F9" s="134"/>
      <c r="G9" s="134"/>
      <c r="H9" s="135"/>
      <c r="I9" s="136" t="str">
        <f t="shared" si="0"/>
        <v/>
      </c>
      <c r="J9" s="137" t="str">
        <f t="shared" si="1"/>
        <v/>
      </c>
      <c r="K9" s="141"/>
      <c r="N9" s="126" t="s">
        <v>175</v>
      </c>
      <c r="O9" s="126" t="s">
        <v>197</v>
      </c>
    </row>
    <row r="10" spans="1:15" ht="27" customHeight="1">
      <c r="A10" s="133"/>
      <c r="B10" s="133"/>
      <c r="C10" s="133"/>
      <c r="D10" s="133"/>
      <c r="E10" s="133"/>
      <c r="F10" s="134"/>
      <c r="G10" s="134"/>
      <c r="H10" s="135"/>
      <c r="I10" s="136" t="str">
        <f t="shared" si="0"/>
        <v/>
      </c>
      <c r="J10" s="137" t="str">
        <f t="shared" si="1"/>
        <v/>
      </c>
      <c r="K10" s="141"/>
      <c r="N10" s="126" t="s">
        <v>176</v>
      </c>
      <c r="O10" s="126" t="s">
        <v>198</v>
      </c>
    </row>
    <row r="11" spans="1:15" ht="27" customHeight="1">
      <c r="A11" s="133"/>
      <c r="B11" s="133"/>
      <c r="C11" s="133"/>
      <c r="D11" s="133"/>
      <c r="E11" s="133"/>
      <c r="F11" s="134"/>
      <c r="G11" s="134"/>
      <c r="H11" s="135"/>
      <c r="I11" s="136" t="str">
        <f t="shared" si="0"/>
        <v/>
      </c>
      <c r="J11" s="137" t="str">
        <f t="shared" si="1"/>
        <v/>
      </c>
      <c r="K11" s="141"/>
      <c r="N11" s="126" t="s">
        <v>177</v>
      </c>
      <c r="O11" s="126" t="s">
        <v>199</v>
      </c>
    </row>
    <row r="12" spans="1:15" ht="27" customHeight="1">
      <c r="A12" s="133"/>
      <c r="B12" s="133"/>
      <c r="C12" s="133"/>
      <c r="D12" s="133"/>
      <c r="E12" s="133"/>
      <c r="F12" s="134"/>
      <c r="G12" s="134"/>
      <c r="H12" s="135"/>
      <c r="I12" s="136" t="str">
        <f t="shared" si="0"/>
        <v/>
      </c>
      <c r="J12" s="137" t="str">
        <f t="shared" si="1"/>
        <v/>
      </c>
      <c r="K12" s="141"/>
      <c r="N12" s="126" t="s">
        <v>178</v>
      </c>
      <c r="O12" s="126" t="s">
        <v>200</v>
      </c>
    </row>
    <row r="13" spans="1:15" ht="27" customHeight="1">
      <c r="A13" s="133"/>
      <c r="B13" s="133"/>
      <c r="C13" s="133"/>
      <c r="D13" s="133"/>
      <c r="E13" s="133"/>
      <c r="F13" s="134"/>
      <c r="G13" s="134"/>
      <c r="H13" s="135"/>
      <c r="I13" s="136" t="str">
        <f t="shared" si="0"/>
        <v/>
      </c>
      <c r="J13" s="137" t="str">
        <f t="shared" si="1"/>
        <v/>
      </c>
      <c r="K13" s="141"/>
      <c r="N13" s="126" t="s">
        <v>179</v>
      </c>
      <c r="O13" s="126" t="s">
        <v>201</v>
      </c>
    </row>
    <row r="14" spans="1:15" ht="27" customHeight="1">
      <c r="A14" s="133"/>
      <c r="B14" s="133"/>
      <c r="C14" s="133"/>
      <c r="D14" s="133"/>
      <c r="E14" s="133"/>
      <c r="F14" s="134"/>
      <c r="G14" s="134"/>
      <c r="H14" s="135"/>
      <c r="I14" s="136" t="str">
        <f t="shared" si="0"/>
        <v/>
      </c>
      <c r="J14" s="137" t="str">
        <f t="shared" si="1"/>
        <v/>
      </c>
      <c r="K14" s="141"/>
      <c r="N14" s="126" t="s">
        <v>188</v>
      </c>
      <c r="O14" s="126" t="s">
        <v>202</v>
      </c>
    </row>
    <row r="15" spans="1:15" ht="27" customHeight="1">
      <c r="A15" s="133"/>
      <c r="B15" s="133"/>
      <c r="C15" s="133"/>
      <c r="D15" s="133"/>
      <c r="E15" s="133"/>
      <c r="F15" s="134"/>
      <c r="G15" s="134"/>
      <c r="H15" s="135"/>
      <c r="I15" s="136" t="str">
        <f t="shared" si="0"/>
        <v/>
      </c>
      <c r="J15" s="137" t="str">
        <f t="shared" si="1"/>
        <v/>
      </c>
      <c r="K15" s="141"/>
    </row>
    <row r="16" spans="1:15" ht="27" customHeight="1">
      <c r="A16" s="133"/>
      <c r="B16" s="133"/>
      <c r="C16" s="133"/>
      <c r="D16" s="133"/>
      <c r="E16" s="133"/>
      <c r="F16" s="134"/>
      <c r="G16" s="134"/>
      <c r="H16" s="135"/>
      <c r="I16" s="136" t="str">
        <f t="shared" si="0"/>
        <v/>
      </c>
      <c r="J16" s="137" t="str">
        <f t="shared" si="1"/>
        <v/>
      </c>
      <c r="K16" s="141"/>
    </row>
    <row r="17" spans="1:11" ht="27" customHeight="1">
      <c r="A17" s="133"/>
      <c r="B17" s="133"/>
      <c r="C17" s="133"/>
      <c r="D17" s="133"/>
      <c r="E17" s="133"/>
      <c r="F17" s="134"/>
      <c r="G17" s="134"/>
      <c r="H17" s="135"/>
      <c r="I17" s="136" t="str">
        <f t="shared" si="0"/>
        <v/>
      </c>
      <c r="J17" s="137" t="str">
        <f t="shared" si="1"/>
        <v/>
      </c>
      <c r="K17" s="141"/>
    </row>
    <row r="18" spans="1:11" ht="27" customHeight="1">
      <c r="A18" s="133"/>
      <c r="B18" s="133"/>
      <c r="C18" s="133"/>
      <c r="D18" s="133"/>
      <c r="E18" s="133"/>
      <c r="F18" s="134"/>
      <c r="G18" s="134"/>
      <c r="H18" s="135"/>
      <c r="I18" s="136" t="str">
        <f t="shared" si="0"/>
        <v/>
      </c>
      <c r="J18" s="137" t="str">
        <f t="shared" si="1"/>
        <v/>
      </c>
      <c r="K18" s="141"/>
    </row>
    <row r="19" spans="1:11" ht="27" customHeight="1">
      <c r="A19" s="133"/>
      <c r="B19" s="133"/>
      <c r="C19" s="133"/>
      <c r="D19" s="133"/>
      <c r="E19" s="133"/>
      <c r="F19" s="134"/>
      <c r="G19" s="134"/>
      <c r="H19" s="135"/>
      <c r="I19" s="136" t="str">
        <f t="shared" si="0"/>
        <v/>
      </c>
      <c r="J19" s="137" t="str">
        <f t="shared" si="1"/>
        <v/>
      </c>
      <c r="K19" s="141"/>
    </row>
    <row r="20" spans="1:11" ht="27" customHeight="1">
      <c r="A20" s="133"/>
      <c r="B20" s="133"/>
      <c r="C20" s="133"/>
      <c r="D20" s="133"/>
      <c r="E20" s="133"/>
      <c r="F20" s="134"/>
      <c r="G20" s="134"/>
      <c r="H20" s="135"/>
      <c r="I20" s="136" t="str">
        <f t="shared" si="0"/>
        <v/>
      </c>
      <c r="J20" s="137" t="str">
        <f t="shared" si="1"/>
        <v/>
      </c>
      <c r="K20" s="141"/>
    </row>
    <row r="21" spans="1:11" ht="27" customHeight="1">
      <c r="A21" s="133"/>
      <c r="B21" s="133"/>
      <c r="C21" s="133"/>
      <c r="D21" s="133"/>
      <c r="E21" s="133"/>
      <c r="F21" s="134"/>
      <c r="G21" s="134"/>
      <c r="H21" s="135"/>
      <c r="I21" s="136" t="str">
        <f t="shared" si="0"/>
        <v/>
      </c>
      <c r="J21" s="137" t="str">
        <f t="shared" si="1"/>
        <v/>
      </c>
      <c r="K21" s="141"/>
    </row>
    <row r="22" spans="1:11" ht="27" customHeight="1">
      <c r="A22" s="133"/>
      <c r="B22" s="133"/>
      <c r="C22" s="133"/>
      <c r="D22" s="133"/>
      <c r="E22" s="133"/>
      <c r="F22" s="134"/>
      <c r="G22" s="134"/>
      <c r="H22" s="135"/>
      <c r="I22" s="136" t="str">
        <f t="shared" si="0"/>
        <v/>
      </c>
      <c r="J22" s="137" t="str">
        <f t="shared" si="1"/>
        <v/>
      </c>
      <c r="K22" s="141"/>
    </row>
    <row r="23" spans="1:11" ht="27" customHeight="1">
      <c r="A23" s="133"/>
      <c r="B23" s="133"/>
      <c r="C23" s="133"/>
      <c r="D23" s="133"/>
      <c r="E23" s="133"/>
      <c r="F23" s="134"/>
      <c r="G23" s="134"/>
      <c r="H23" s="135"/>
      <c r="I23" s="136" t="str">
        <f t="shared" si="0"/>
        <v/>
      </c>
      <c r="J23" s="137" t="str">
        <f t="shared" si="1"/>
        <v/>
      </c>
      <c r="K23" s="141"/>
    </row>
    <row r="24" spans="1:11" ht="27" customHeight="1">
      <c r="A24" s="133"/>
      <c r="B24" s="133"/>
      <c r="C24" s="133"/>
      <c r="D24" s="133"/>
      <c r="E24" s="133"/>
      <c r="F24" s="134"/>
      <c r="G24" s="134"/>
      <c r="H24" s="135"/>
      <c r="I24" s="136" t="str">
        <f t="shared" si="0"/>
        <v/>
      </c>
      <c r="J24" s="137" t="str">
        <f t="shared" si="1"/>
        <v/>
      </c>
      <c r="K24" s="141"/>
    </row>
    <row r="25" spans="1:11" ht="27" customHeight="1">
      <c r="A25" s="133"/>
      <c r="B25" s="133"/>
      <c r="C25" s="133"/>
      <c r="D25" s="133"/>
      <c r="E25" s="133"/>
      <c r="F25" s="134"/>
      <c r="G25" s="134"/>
      <c r="H25" s="135"/>
      <c r="I25" s="136" t="str">
        <f t="shared" si="0"/>
        <v/>
      </c>
      <c r="J25" s="137" t="str">
        <f t="shared" si="1"/>
        <v/>
      </c>
      <c r="K25" s="141"/>
    </row>
    <row r="26" spans="1:11" ht="27" customHeight="1">
      <c r="A26" s="133"/>
      <c r="B26" s="133"/>
      <c r="C26" s="133"/>
      <c r="D26" s="133"/>
      <c r="E26" s="133"/>
      <c r="F26" s="134"/>
      <c r="G26" s="134"/>
      <c r="H26" s="135"/>
      <c r="I26" s="136" t="str">
        <f t="shared" si="0"/>
        <v/>
      </c>
      <c r="J26" s="137" t="str">
        <f t="shared" si="1"/>
        <v/>
      </c>
      <c r="K26" s="141"/>
    </row>
    <row r="27" spans="1:11" ht="27" customHeight="1">
      <c r="A27" s="133"/>
      <c r="B27" s="133"/>
      <c r="C27" s="133"/>
      <c r="D27" s="133"/>
      <c r="E27" s="133"/>
      <c r="F27" s="134"/>
      <c r="G27" s="134"/>
      <c r="H27" s="135"/>
      <c r="I27" s="136" t="str">
        <f t="shared" si="0"/>
        <v/>
      </c>
      <c r="J27" s="137" t="str">
        <f t="shared" si="1"/>
        <v/>
      </c>
      <c r="K27" s="141"/>
    </row>
    <row r="28" spans="1:11" ht="27" customHeight="1">
      <c r="A28" s="133"/>
      <c r="B28" s="133"/>
      <c r="C28" s="133"/>
      <c r="D28" s="133"/>
      <c r="E28" s="133"/>
      <c r="F28" s="134"/>
      <c r="G28" s="134"/>
      <c r="H28" s="135"/>
      <c r="I28" s="136" t="str">
        <f t="shared" si="0"/>
        <v/>
      </c>
      <c r="J28" s="137" t="str">
        <f t="shared" si="1"/>
        <v/>
      </c>
      <c r="K28" s="141"/>
    </row>
    <row r="29" spans="1:11" ht="27" customHeight="1">
      <c r="A29" s="133"/>
      <c r="B29" s="133"/>
      <c r="C29" s="133"/>
      <c r="D29" s="133"/>
      <c r="E29" s="133"/>
      <c r="F29" s="134"/>
      <c r="G29" s="134"/>
      <c r="H29" s="135"/>
      <c r="I29" s="136" t="str">
        <f t="shared" si="0"/>
        <v/>
      </c>
      <c r="J29" s="137" t="str">
        <f t="shared" si="1"/>
        <v/>
      </c>
      <c r="K29" s="141"/>
    </row>
    <row r="30" spans="1:11" ht="27" customHeight="1">
      <c r="A30" s="133"/>
      <c r="B30" s="133"/>
      <c r="C30" s="133"/>
      <c r="D30" s="133"/>
      <c r="E30" s="133"/>
      <c r="F30" s="134"/>
      <c r="G30" s="134"/>
      <c r="H30" s="135"/>
      <c r="I30" s="136" t="str">
        <f t="shared" si="0"/>
        <v/>
      </c>
      <c r="J30" s="137" t="str">
        <f t="shared" si="1"/>
        <v/>
      </c>
      <c r="K30" s="141"/>
    </row>
    <row r="31" spans="1:11" ht="27" customHeight="1">
      <c r="A31" s="133"/>
      <c r="B31" s="133"/>
      <c r="C31" s="133"/>
      <c r="D31" s="133"/>
      <c r="E31" s="133"/>
      <c r="F31" s="134"/>
      <c r="G31" s="134"/>
      <c r="H31" s="135"/>
      <c r="I31" s="136" t="str">
        <f>IF(H31="","",DATEDIF(H31,L$1-1,"Y"))</f>
        <v/>
      </c>
      <c r="J31" s="137" t="str">
        <f>IF(H31="","",IF(I31&lt;15,"",IF(I31&lt;30,"1部",IF(I31&lt;40,"2部",IF(I31&lt;50,"3部",IF(I31&lt;60,"4部","5部"))))))</f>
        <v/>
      </c>
      <c r="K31" s="141"/>
    </row>
    <row r="32" spans="1:11" ht="27" customHeight="1">
      <c r="A32" s="133"/>
      <c r="B32" s="133"/>
      <c r="C32" s="133"/>
      <c r="D32" s="133"/>
      <c r="E32" s="133"/>
      <c r="F32" s="134"/>
      <c r="G32" s="134"/>
      <c r="H32" s="135"/>
      <c r="I32" s="136" t="str">
        <f>IF(H32="","",DATEDIF(H32,L$1-1,"Y"))</f>
        <v/>
      </c>
      <c r="J32" s="137" t="str">
        <f>IF(H32="","",IF(I32&lt;15,"",IF(I32&lt;30,"1部",IF(I32&lt;40,"2部",IF(I32&lt;50,"3部",IF(I32&lt;60,"4部","5部"))))))</f>
        <v/>
      </c>
      <c r="K32" s="141"/>
    </row>
    <row r="33" spans="1:11" ht="27" customHeight="1">
      <c r="A33" s="133"/>
      <c r="B33" s="133"/>
      <c r="C33" s="133"/>
      <c r="D33" s="133"/>
      <c r="E33" s="133"/>
      <c r="F33" s="134"/>
      <c r="G33" s="134"/>
      <c r="H33" s="135"/>
      <c r="I33" s="136" t="str">
        <f>IF(H33="","",DATEDIF(H33,L$1-1,"Y"))</f>
        <v/>
      </c>
      <c r="J33" s="137" t="str">
        <f>IF(H33="","",IF(I33&lt;15,"",IF(I33&lt;30,"1部",IF(I33&lt;40,"2部",IF(I33&lt;50,"3部",IF(I33&lt;60,"4部","5部"))))))</f>
        <v/>
      </c>
      <c r="K33" s="141"/>
    </row>
    <row r="34" spans="1:11" ht="27" customHeight="1">
      <c r="A34" s="133"/>
      <c r="B34" s="133"/>
      <c r="C34" s="133"/>
      <c r="D34" s="133"/>
      <c r="E34" s="133"/>
      <c r="F34" s="134"/>
      <c r="G34" s="134"/>
      <c r="H34" s="135"/>
      <c r="I34" s="136" t="str">
        <f>IF(H34="","",DATEDIF(H34,L$1-1,"Y"))</f>
        <v/>
      </c>
      <c r="J34" s="137" t="str">
        <f>IF(H34="","",IF(I34&lt;15,"",IF(I34&lt;30,"1部",IF(I34&lt;40,"2部",IF(I34&lt;50,"3部",IF(I34&lt;60,"4部","5部"))))))</f>
        <v/>
      </c>
      <c r="K34" s="141"/>
    </row>
    <row r="35" spans="1:11" ht="27" customHeight="1">
      <c r="A35" s="133"/>
      <c r="B35" s="133"/>
      <c r="C35" s="133"/>
      <c r="D35" s="133"/>
      <c r="E35" s="133"/>
      <c r="F35" s="134"/>
      <c r="G35" s="134"/>
      <c r="H35" s="135"/>
      <c r="I35" s="136" t="str">
        <f>IF(H35="","",DATEDIF(H35,L$1-1,"Y"))</f>
        <v/>
      </c>
      <c r="J35" s="137" t="str">
        <f>IF(H35="","",IF(I35&lt;15,"",IF(I35&lt;30,"1部",IF(I35&lt;40,"2部",IF(I35&lt;50,"3部",IF(I35&lt;60,"4部","5部"))))))</f>
        <v/>
      </c>
      <c r="K35" s="141"/>
    </row>
    <row r="36" spans="1:11" ht="27" customHeight="1">
      <c r="A36" s="133"/>
      <c r="B36" s="133"/>
      <c r="C36" s="133"/>
      <c r="D36" s="133"/>
      <c r="E36" s="133"/>
      <c r="F36" s="134"/>
      <c r="G36" s="134"/>
      <c r="H36" s="135"/>
      <c r="I36" s="136" t="str">
        <f t="shared" ref="I36:I52" si="2">IF(H36="","",DATEDIF(H36,L$1-1,"Y"))</f>
        <v/>
      </c>
      <c r="J36" s="137" t="str">
        <f t="shared" ref="J36:J52" si="3">IF(H36="","",IF(I36&lt;15,"",IF(I36&lt;30,"1部",IF(I36&lt;40,"2部",IF(I36&lt;50,"3部",IF(I36&lt;60,"4部","5部"))))))</f>
        <v/>
      </c>
      <c r="K36" s="141"/>
    </row>
    <row r="37" spans="1:11" ht="27" customHeight="1">
      <c r="A37" s="133"/>
      <c r="B37" s="133"/>
      <c r="C37" s="133"/>
      <c r="D37" s="133"/>
      <c r="E37" s="133"/>
      <c r="F37" s="134"/>
      <c r="G37" s="134"/>
      <c r="H37" s="135"/>
      <c r="I37" s="136" t="str">
        <f t="shared" si="2"/>
        <v/>
      </c>
      <c r="J37" s="137" t="str">
        <f t="shared" si="3"/>
        <v/>
      </c>
      <c r="K37" s="141"/>
    </row>
    <row r="38" spans="1:11" ht="27" customHeight="1">
      <c r="A38" s="133"/>
      <c r="B38" s="133"/>
      <c r="C38" s="133"/>
      <c r="D38" s="133"/>
      <c r="E38" s="133"/>
      <c r="F38" s="134"/>
      <c r="G38" s="134"/>
      <c r="H38" s="135"/>
      <c r="I38" s="136" t="str">
        <f t="shared" si="2"/>
        <v/>
      </c>
      <c r="J38" s="137" t="str">
        <f t="shared" si="3"/>
        <v/>
      </c>
      <c r="K38" s="141"/>
    </row>
    <row r="39" spans="1:11" ht="27" customHeight="1">
      <c r="A39" s="133"/>
      <c r="B39" s="133"/>
      <c r="C39" s="133"/>
      <c r="D39" s="133"/>
      <c r="E39" s="133"/>
      <c r="F39" s="134"/>
      <c r="G39" s="134"/>
      <c r="H39" s="135"/>
      <c r="I39" s="136" t="str">
        <f t="shared" si="2"/>
        <v/>
      </c>
      <c r="J39" s="137" t="str">
        <f t="shared" si="3"/>
        <v/>
      </c>
      <c r="K39" s="141"/>
    </row>
    <row r="40" spans="1:11" ht="27" customHeight="1">
      <c r="A40" s="133"/>
      <c r="B40" s="133"/>
      <c r="C40" s="133"/>
      <c r="D40" s="133"/>
      <c r="E40" s="133"/>
      <c r="F40" s="134"/>
      <c r="G40" s="134"/>
      <c r="H40" s="135"/>
      <c r="I40" s="136" t="str">
        <f t="shared" si="2"/>
        <v/>
      </c>
      <c r="J40" s="137" t="str">
        <f t="shared" si="3"/>
        <v/>
      </c>
      <c r="K40" s="141"/>
    </row>
    <row r="41" spans="1:11" ht="27" customHeight="1">
      <c r="A41" s="133"/>
      <c r="B41" s="133"/>
      <c r="C41" s="133"/>
      <c r="D41" s="133"/>
      <c r="E41" s="133"/>
      <c r="F41" s="134"/>
      <c r="G41" s="134"/>
      <c r="H41" s="135"/>
      <c r="I41" s="136" t="str">
        <f t="shared" si="2"/>
        <v/>
      </c>
      <c r="J41" s="137" t="str">
        <f t="shared" si="3"/>
        <v/>
      </c>
      <c r="K41" s="141"/>
    </row>
    <row r="42" spans="1:11" ht="27" customHeight="1">
      <c r="A42" s="133"/>
      <c r="B42" s="133"/>
      <c r="C42" s="133"/>
      <c r="D42" s="133"/>
      <c r="E42" s="133"/>
      <c r="F42" s="134"/>
      <c r="G42" s="134"/>
      <c r="H42" s="135"/>
      <c r="I42" s="136" t="str">
        <f t="shared" si="2"/>
        <v/>
      </c>
      <c r="J42" s="137" t="str">
        <f t="shared" si="3"/>
        <v/>
      </c>
      <c r="K42" s="141"/>
    </row>
    <row r="43" spans="1:11" ht="27" customHeight="1">
      <c r="A43" s="133"/>
      <c r="B43" s="133"/>
      <c r="C43" s="133"/>
      <c r="D43" s="133"/>
      <c r="E43" s="133"/>
      <c r="F43" s="134"/>
      <c r="G43" s="134"/>
      <c r="H43" s="135"/>
      <c r="I43" s="136" t="str">
        <f t="shared" si="2"/>
        <v/>
      </c>
      <c r="J43" s="137" t="str">
        <f t="shared" si="3"/>
        <v/>
      </c>
      <c r="K43" s="141"/>
    </row>
    <row r="44" spans="1:11" ht="27" customHeight="1">
      <c r="A44" s="133"/>
      <c r="B44" s="133"/>
      <c r="C44" s="133"/>
      <c r="D44" s="133"/>
      <c r="E44" s="133"/>
      <c r="F44" s="134"/>
      <c r="G44" s="134"/>
      <c r="H44" s="135"/>
      <c r="I44" s="136" t="str">
        <f t="shared" si="2"/>
        <v/>
      </c>
      <c r="J44" s="137" t="str">
        <f t="shared" si="3"/>
        <v/>
      </c>
      <c r="K44" s="141"/>
    </row>
    <row r="45" spans="1:11" ht="27" customHeight="1">
      <c r="A45" s="133"/>
      <c r="B45" s="133"/>
      <c r="C45" s="133"/>
      <c r="D45" s="133"/>
      <c r="E45" s="133"/>
      <c r="F45" s="134"/>
      <c r="G45" s="134"/>
      <c r="H45" s="135"/>
      <c r="I45" s="136" t="str">
        <f t="shared" si="2"/>
        <v/>
      </c>
      <c r="J45" s="137" t="str">
        <f t="shared" si="3"/>
        <v/>
      </c>
      <c r="K45" s="141"/>
    </row>
    <row r="46" spans="1:11" ht="27" customHeight="1">
      <c r="A46" s="133"/>
      <c r="B46" s="133"/>
      <c r="C46" s="133"/>
      <c r="D46" s="133"/>
      <c r="E46" s="133"/>
      <c r="F46" s="134"/>
      <c r="G46" s="134"/>
      <c r="H46" s="135"/>
      <c r="I46" s="136" t="str">
        <f t="shared" si="2"/>
        <v/>
      </c>
      <c r="J46" s="137" t="str">
        <f t="shared" si="3"/>
        <v/>
      </c>
      <c r="K46" s="141"/>
    </row>
    <row r="47" spans="1:11" ht="27" customHeight="1">
      <c r="A47" s="133"/>
      <c r="B47" s="133"/>
      <c r="C47" s="133"/>
      <c r="D47" s="133"/>
      <c r="E47" s="133"/>
      <c r="F47" s="134"/>
      <c r="G47" s="134"/>
      <c r="H47" s="135"/>
      <c r="I47" s="136" t="str">
        <f t="shared" si="2"/>
        <v/>
      </c>
      <c r="J47" s="137" t="str">
        <f t="shared" si="3"/>
        <v/>
      </c>
      <c r="K47" s="141"/>
    </row>
    <row r="48" spans="1:11" ht="27" customHeight="1">
      <c r="A48" s="133"/>
      <c r="B48" s="133"/>
      <c r="C48" s="133"/>
      <c r="D48" s="133"/>
      <c r="E48" s="133"/>
      <c r="F48" s="134"/>
      <c r="G48" s="134"/>
      <c r="H48" s="135"/>
      <c r="I48" s="136" t="str">
        <f t="shared" si="2"/>
        <v/>
      </c>
      <c r="J48" s="137" t="str">
        <f t="shared" si="3"/>
        <v/>
      </c>
      <c r="K48" s="141"/>
    </row>
    <row r="49" spans="1:11" ht="27" customHeight="1">
      <c r="A49" s="133"/>
      <c r="B49" s="133"/>
      <c r="C49" s="133"/>
      <c r="D49" s="133"/>
      <c r="E49" s="133"/>
      <c r="F49" s="134"/>
      <c r="G49" s="134"/>
      <c r="H49" s="135"/>
      <c r="I49" s="136" t="str">
        <f t="shared" si="2"/>
        <v/>
      </c>
      <c r="J49" s="137" t="str">
        <f t="shared" si="3"/>
        <v/>
      </c>
      <c r="K49" s="141"/>
    </row>
    <row r="50" spans="1:11" ht="27" customHeight="1">
      <c r="A50" s="133"/>
      <c r="B50" s="133"/>
      <c r="C50" s="133"/>
      <c r="D50" s="133"/>
      <c r="E50" s="133"/>
      <c r="F50" s="134"/>
      <c r="G50" s="134"/>
      <c r="H50" s="135"/>
      <c r="I50" s="136" t="str">
        <f t="shared" si="2"/>
        <v/>
      </c>
      <c r="J50" s="137" t="str">
        <f t="shared" si="3"/>
        <v/>
      </c>
      <c r="K50" s="141"/>
    </row>
    <row r="51" spans="1:11" ht="27" customHeight="1">
      <c r="A51" s="133"/>
      <c r="B51" s="133"/>
      <c r="C51" s="133"/>
      <c r="D51" s="133"/>
      <c r="E51" s="133"/>
      <c r="F51" s="134"/>
      <c r="G51" s="134"/>
      <c r="H51" s="135"/>
      <c r="I51" s="136" t="str">
        <f t="shared" si="2"/>
        <v/>
      </c>
      <c r="J51" s="137" t="str">
        <f t="shared" si="3"/>
        <v/>
      </c>
      <c r="K51" s="141"/>
    </row>
    <row r="52" spans="1:11" ht="27" customHeight="1">
      <c r="A52" s="133"/>
      <c r="B52" s="133"/>
      <c r="C52" s="133"/>
      <c r="D52" s="133"/>
      <c r="E52" s="133"/>
      <c r="F52" s="134"/>
      <c r="G52" s="134"/>
      <c r="H52" s="135"/>
      <c r="I52" s="136" t="str">
        <f t="shared" si="2"/>
        <v/>
      </c>
      <c r="J52" s="137" t="str">
        <f t="shared" si="3"/>
        <v/>
      </c>
      <c r="K52" s="141"/>
    </row>
  </sheetData>
  <mergeCells count="3">
    <mergeCell ref="A1:B1"/>
    <mergeCell ref="C1:F1"/>
    <mergeCell ref="H1:J1"/>
  </mergeCells>
  <phoneticPr fontId="3"/>
  <dataValidations count="2">
    <dataValidation type="list" allowBlank="1" showInputMessage="1" sqref="K3:K52">
      <formula1>"1部,2部,3部,4部,5部"</formula1>
    </dataValidation>
    <dataValidation type="list" allowBlank="1" showInputMessage="1" sqref="G3:G11">
      <formula1>"鳥取市,岩美郡,八頭郡,倉吉市,東伯郡,西伯郡,米子市,境港市,日野郡"</formula1>
    </dataValidation>
  </dataValidations>
  <pageMargins left="0.7" right="0.7" top="0.75" bottom="0.75" header="0.3" footer="0.3"/>
  <pageSetup paperSize="9" scale="48" orientation="portrait" horizont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66FF"/>
    <pageSetUpPr fitToPage="1"/>
  </sheetPr>
  <dimension ref="A1:O52"/>
  <sheetViews>
    <sheetView view="pageBreakPreview" zoomScaleNormal="80" zoomScaleSheetLayoutView="100" workbookViewId="0">
      <selection activeCell="A3" sqref="A3"/>
    </sheetView>
  </sheetViews>
  <sheetFormatPr defaultRowHeight="13.5"/>
  <cols>
    <col min="1" max="1" width="10.625" style="126" customWidth="1"/>
    <col min="2" max="2" width="20" style="126" customWidth="1"/>
    <col min="3" max="3" width="12.5" style="126" customWidth="1"/>
    <col min="4" max="4" width="6.25" style="126" customWidth="1"/>
    <col min="5" max="5" width="20.625" style="126" customWidth="1"/>
    <col min="6" max="7" width="17.625" style="126" customWidth="1"/>
    <col min="8" max="8" width="14.625" style="126" bestFit="1" customWidth="1"/>
    <col min="9" max="9" width="8.625" style="126" customWidth="1"/>
    <col min="10" max="10" width="10.25" style="126" bestFit="1" customWidth="1"/>
    <col min="11" max="11" width="6.625" style="126" customWidth="1"/>
    <col min="12" max="12" width="37.25" style="126" bestFit="1" customWidth="1"/>
    <col min="13" max="16384" width="9" style="126"/>
  </cols>
  <sheetData>
    <row r="1" spans="1:15" ht="35.25" customHeight="1">
      <c r="A1" s="185" t="s">
        <v>0</v>
      </c>
      <c r="B1" s="185"/>
      <c r="C1" s="188" t="s">
        <v>24</v>
      </c>
      <c r="D1" s="188"/>
      <c r="E1" s="188"/>
      <c r="F1" s="188"/>
      <c r="G1" s="148"/>
      <c r="H1" s="187" t="s">
        <v>166</v>
      </c>
      <c r="I1" s="187"/>
      <c r="J1" s="187"/>
      <c r="K1" s="138"/>
      <c r="L1" s="127">
        <v>44653</v>
      </c>
    </row>
    <row r="2" spans="1:15" s="132" customFormat="1" ht="35.25">
      <c r="A2" s="128" t="s">
        <v>19</v>
      </c>
      <c r="B2" s="129" t="s">
        <v>18</v>
      </c>
      <c r="C2" s="129" t="s">
        <v>17</v>
      </c>
      <c r="D2" s="128" t="s">
        <v>16</v>
      </c>
      <c r="E2" s="128" t="s">
        <v>14</v>
      </c>
      <c r="F2" s="128" t="s">
        <v>15</v>
      </c>
      <c r="G2" s="154" t="s">
        <v>167</v>
      </c>
      <c r="H2" s="149" t="s">
        <v>115</v>
      </c>
      <c r="I2" s="130" t="s">
        <v>112</v>
      </c>
      <c r="J2" s="130" t="s">
        <v>113</v>
      </c>
      <c r="K2" s="140" t="s">
        <v>80</v>
      </c>
      <c r="L2" s="131" t="s">
        <v>114</v>
      </c>
    </row>
    <row r="3" spans="1:15" ht="27" customHeight="1">
      <c r="A3" s="143"/>
      <c r="B3" s="143"/>
      <c r="C3" s="143"/>
      <c r="D3" s="143"/>
      <c r="E3" s="143"/>
      <c r="F3" s="144"/>
      <c r="G3" s="153"/>
      <c r="H3" s="139"/>
      <c r="I3" s="146" t="str">
        <f>IF(H3="","",DATEDIF(H3,L$1-1,"Y"))</f>
        <v/>
      </c>
      <c r="J3" s="146" t="str">
        <f>IF(H3="","",IF(I3&lt;15,"",IF(I3&lt;30,"1部",IF(I3&lt;40,"2部",IF(I3&lt;50,"3部",IF(I3&lt;60,"4部","5部"))))))</f>
        <v/>
      </c>
      <c r="K3" s="145"/>
      <c r="N3" s="126" t="s">
        <v>192</v>
      </c>
    </row>
    <row r="4" spans="1:15" ht="27" customHeight="1">
      <c r="A4" s="143"/>
      <c r="B4" s="143"/>
      <c r="C4" s="143"/>
      <c r="D4" s="143"/>
      <c r="E4" s="143"/>
      <c r="F4" s="144"/>
      <c r="G4" s="153"/>
      <c r="H4" s="139"/>
      <c r="I4" s="146" t="str">
        <f t="shared" ref="I4:I30" si="0">IF(H4="","",DATEDIF(H4,L$1-1,"Y"))</f>
        <v/>
      </c>
      <c r="J4" s="146" t="str">
        <f t="shared" ref="J4:J30" si="1">IF(H4="","",IF(I4&lt;15,"",IF(I4&lt;30,"1部",IF(I4&lt;40,"2部",IF(I4&lt;50,"3部",IF(I4&lt;60,"4部","5部"))))))</f>
        <v/>
      </c>
      <c r="K4" s="145"/>
      <c r="N4" s="126" t="s">
        <v>170</v>
      </c>
    </row>
    <row r="5" spans="1:15" ht="27" customHeight="1">
      <c r="A5" s="143"/>
      <c r="B5" s="143"/>
      <c r="C5" s="143"/>
      <c r="D5" s="143"/>
      <c r="E5" s="143"/>
      <c r="F5" s="144"/>
      <c r="G5" s="139"/>
      <c r="H5" s="139"/>
      <c r="I5" s="146" t="str">
        <f t="shared" si="0"/>
        <v/>
      </c>
      <c r="J5" s="146" t="str">
        <f t="shared" si="1"/>
        <v/>
      </c>
      <c r="K5" s="145"/>
      <c r="N5" s="126" t="s">
        <v>165</v>
      </c>
      <c r="O5" s="126" t="s">
        <v>193</v>
      </c>
    </row>
    <row r="6" spans="1:15" ht="27" customHeight="1">
      <c r="A6" s="143"/>
      <c r="B6" s="143"/>
      <c r="C6" s="143"/>
      <c r="D6" s="143"/>
      <c r="E6" s="143"/>
      <c r="F6" s="144"/>
      <c r="G6" s="139"/>
      <c r="H6" s="139"/>
      <c r="I6" s="146" t="str">
        <f t="shared" si="0"/>
        <v/>
      </c>
      <c r="J6" s="146" t="str">
        <f t="shared" si="1"/>
        <v/>
      </c>
      <c r="K6" s="145"/>
      <c r="N6" s="126" t="s">
        <v>172</v>
      </c>
      <c r="O6" s="126" t="s">
        <v>194</v>
      </c>
    </row>
    <row r="7" spans="1:15" ht="27" customHeight="1">
      <c r="A7" s="143"/>
      <c r="B7" s="143"/>
      <c r="C7" s="143"/>
      <c r="D7" s="143"/>
      <c r="E7" s="143"/>
      <c r="F7" s="144"/>
      <c r="G7" s="139"/>
      <c r="H7" s="139"/>
      <c r="I7" s="146" t="str">
        <f t="shared" si="0"/>
        <v/>
      </c>
      <c r="J7" s="146" t="str">
        <f t="shared" si="1"/>
        <v/>
      </c>
      <c r="K7" s="145"/>
      <c r="N7" s="126" t="s">
        <v>173</v>
      </c>
      <c r="O7" s="126" t="s">
        <v>195</v>
      </c>
    </row>
    <row r="8" spans="1:15" ht="27" customHeight="1">
      <c r="A8" s="143"/>
      <c r="B8" s="143"/>
      <c r="C8" s="143"/>
      <c r="D8" s="143"/>
      <c r="E8" s="143"/>
      <c r="F8" s="144"/>
      <c r="G8" s="139"/>
      <c r="H8" s="139"/>
      <c r="I8" s="146" t="str">
        <f t="shared" si="0"/>
        <v/>
      </c>
      <c r="J8" s="146" t="str">
        <f t="shared" si="1"/>
        <v/>
      </c>
      <c r="K8" s="145"/>
      <c r="N8" s="126" t="s">
        <v>174</v>
      </c>
      <c r="O8" s="126" t="s">
        <v>196</v>
      </c>
    </row>
    <row r="9" spans="1:15" ht="27" customHeight="1">
      <c r="A9" s="143"/>
      <c r="B9" s="143"/>
      <c r="C9" s="143"/>
      <c r="D9" s="143"/>
      <c r="E9" s="143"/>
      <c r="F9" s="144"/>
      <c r="G9" s="139"/>
      <c r="H9" s="139"/>
      <c r="I9" s="146" t="str">
        <f t="shared" si="0"/>
        <v/>
      </c>
      <c r="J9" s="146" t="str">
        <f t="shared" si="1"/>
        <v/>
      </c>
      <c r="K9" s="145"/>
      <c r="N9" s="126" t="s">
        <v>175</v>
      </c>
      <c r="O9" s="126" t="s">
        <v>197</v>
      </c>
    </row>
    <row r="10" spans="1:15" ht="27" customHeight="1">
      <c r="A10" s="143"/>
      <c r="B10" s="143"/>
      <c r="C10" s="143"/>
      <c r="D10" s="143"/>
      <c r="E10" s="143"/>
      <c r="F10" s="144"/>
      <c r="G10" s="139"/>
      <c r="H10" s="139"/>
      <c r="I10" s="146" t="str">
        <f t="shared" si="0"/>
        <v/>
      </c>
      <c r="J10" s="146" t="str">
        <f t="shared" si="1"/>
        <v/>
      </c>
      <c r="K10" s="145"/>
      <c r="N10" s="126" t="s">
        <v>176</v>
      </c>
      <c r="O10" s="126" t="s">
        <v>198</v>
      </c>
    </row>
    <row r="11" spans="1:15" ht="27" customHeight="1">
      <c r="A11" s="143"/>
      <c r="B11" s="143"/>
      <c r="C11" s="143"/>
      <c r="D11" s="143"/>
      <c r="E11" s="143"/>
      <c r="F11" s="144"/>
      <c r="G11" s="139"/>
      <c r="H11" s="139"/>
      <c r="I11" s="146" t="str">
        <f t="shared" si="0"/>
        <v/>
      </c>
      <c r="J11" s="146" t="str">
        <f t="shared" si="1"/>
        <v/>
      </c>
      <c r="K11" s="145"/>
      <c r="N11" s="126" t="s">
        <v>177</v>
      </c>
      <c r="O11" s="126" t="s">
        <v>199</v>
      </c>
    </row>
    <row r="12" spans="1:15" ht="27" customHeight="1">
      <c r="A12" s="143"/>
      <c r="B12" s="143"/>
      <c r="C12" s="143"/>
      <c r="D12" s="143"/>
      <c r="E12" s="143"/>
      <c r="F12" s="144"/>
      <c r="G12" s="139"/>
      <c r="H12" s="139"/>
      <c r="I12" s="146" t="str">
        <f t="shared" si="0"/>
        <v/>
      </c>
      <c r="J12" s="146" t="str">
        <f t="shared" si="1"/>
        <v/>
      </c>
      <c r="K12" s="145"/>
      <c r="N12" s="126" t="s">
        <v>178</v>
      </c>
      <c r="O12" s="126" t="s">
        <v>200</v>
      </c>
    </row>
    <row r="13" spans="1:15" ht="27" customHeight="1">
      <c r="A13" s="143"/>
      <c r="B13" s="143"/>
      <c r="C13" s="143"/>
      <c r="D13" s="143"/>
      <c r="E13" s="143"/>
      <c r="F13" s="144"/>
      <c r="G13" s="139"/>
      <c r="H13" s="139"/>
      <c r="I13" s="146" t="str">
        <f t="shared" si="0"/>
        <v/>
      </c>
      <c r="J13" s="146" t="str">
        <f t="shared" si="1"/>
        <v/>
      </c>
      <c r="K13" s="145"/>
      <c r="N13" s="126" t="s">
        <v>179</v>
      </c>
      <c r="O13" s="126" t="s">
        <v>201</v>
      </c>
    </row>
    <row r="14" spans="1:15" ht="27" customHeight="1">
      <c r="A14" s="143"/>
      <c r="B14" s="143"/>
      <c r="C14" s="143"/>
      <c r="D14" s="143"/>
      <c r="E14" s="143"/>
      <c r="F14" s="144"/>
      <c r="G14" s="144"/>
      <c r="H14" s="139"/>
      <c r="I14" s="146" t="str">
        <f t="shared" si="0"/>
        <v/>
      </c>
      <c r="J14" s="146" t="str">
        <f t="shared" si="1"/>
        <v/>
      </c>
      <c r="K14" s="145"/>
      <c r="N14" s="126" t="s">
        <v>188</v>
      </c>
      <c r="O14" s="126" t="s">
        <v>202</v>
      </c>
    </row>
    <row r="15" spans="1:15" ht="27" customHeight="1">
      <c r="A15" s="143"/>
      <c r="B15" s="143"/>
      <c r="C15" s="143"/>
      <c r="D15" s="143"/>
      <c r="E15" s="143"/>
      <c r="F15" s="144"/>
      <c r="G15" s="144"/>
      <c r="H15" s="139"/>
      <c r="I15" s="146" t="str">
        <f t="shared" si="0"/>
        <v/>
      </c>
      <c r="J15" s="146" t="str">
        <f t="shared" si="1"/>
        <v/>
      </c>
      <c r="K15" s="145"/>
    </row>
    <row r="16" spans="1:15" ht="27" customHeight="1">
      <c r="A16" s="143"/>
      <c r="B16" s="143"/>
      <c r="C16" s="143"/>
      <c r="D16" s="143"/>
      <c r="E16" s="143"/>
      <c r="F16" s="144"/>
      <c r="G16" s="144"/>
      <c r="H16" s="139"/>
      <c r="I16" s="146" t="str">
        <f t="shared" si="0"/>
        <v/>
      </c>
      <c r="J16" s="146" t="str">
        <f t="shared" si="1"/>
        <v/>
      </c>
      <c r="K16" s="145"/>
    </row>
    <row r="17" spans="1:11" ht="27" customHeight="1">
      <c r="A17" s="143"/>
      <c r="B17" s="143"/>
      <c r="C17" s="143"/>
      <c r="D17" s="143"/>
      <c r="E17" s="143"/>
      <c r="F17" s="144"/>
      <c r="G17" s="144"/>
      <c r="H17" s="139"/>
      <c r="I17" s="146" t="str">
        <f t="shared" si="0"/>
        <v/>
      </c>
      <c r="J17" s="146" t="str">
        <f t="shared" si="1"/>
        <v/>
      </c>
      <c r="K17" s="145"/>
    </row>
    <row r="18" spans="1:11" ht="27" customHeight="1">
      <c r="A18" s="143"/>
      <c r="B18" s="143"/>
      <c r="C18" s="143"/>
      <c r="D18" s="143"/>
      <c r="E18" s="143"/>
      <c r="F18" s="144"/>
      <c r="G18" s="144"/>
      <c r="H18" s="139"/>
      <c r="I18" s="146" t="str">
        <f t="shared" si="0"/>
        <v/>
      </c>
      <c r="J18" s="146" t="str">
        <f t="shared" si="1"/>
        <v/>
      </c>
      <c r="K18" s="145"/>
    </row>
    <row r="19" spans="1:11" ht="27" customHeight="1">
      <c r="A19" s="143"/>
      <c r="B19" s="143"/>
      <c r="C19" s="143"/>
      <c r="D19" s="143"/>
      <c r="E19" s="143"/>
      <c r="F19" s="144"/>
      <c r="G19" s="144"/>
      <c r="H19" s="139"/>
      <c r="I19" s="146" t="str">
        <f t="shared" si="0"/>
        <v/>
      </c>
      <c r="J19" s="146" t="str">
        <f t="shared" si="1"/>
        <v/>
      </c>
      <c r="K19" s="145"/>
    </row>
    <row r="20" spans="1:11" ht="27" customHeight="1">
      <c r="A20" s="143"/>
      <c r="B20" s="143"/>
      <c r="C20" s="143"/>
      <c r="D20" s="143"/>
      <c r="E20" s="143"/>
      <c r="F20" s="144"/>
      <c r="G20" s="144"/>
      <c r="H20" s="139"/>
      <c r="I20" s="146" t="str">
        <f t="shared" si="0"/>
        <v/>
      </c>
      <c r="J20" s="146" t="str">
        <f t="shared" si="1"/>
        <v/>
      </c>
      <c r="K20" s="145"/>
    </row>
    <row r="21" spans="1:11" ht="27" customHeight="1">
      <c r="A21" s="143"/>
      <c r="B21" s="143"/>
      <c r="C21" s="143"/>
      <c r="D21" s="143"/>
      <c r="E21" s="143"/>
      <c r="F21" s="144"/>
      <c r="G21" s="144"/>
      <c r="H21" s="139"/>
      <c r="I21" s="146" t="str">
        <f t="shared" si="0"/>
        <v/>
      </c>
      <c r="J21" s="146" t="str">
        <f t="shared" si="1"/>
        <v/>
      </c>
      <c r="K21" s="145"/>
    </row>
    <row r="22" spans="1:11" ht="27" customHeight="1">
      <c r="A22" s="143"/>
      <c r="B22" s="143"/>
      <c r="C22" s="143"/>
      <c r="D22" s="143"/>
      <c r="E22" s="143"/>
      <c r="F22" s="144"/>
      <c r="G22" s="144"/>
      <c r="H22" s="139"/>
      <c r="I22" s="146" t="str">
        <f t="shared" si="0"/>
        <v/>
      </c>
      <c r="J22" s="146" t="str">
        <f t="shared" si="1"/>
        <v/>
      </c>
      <c r="K22" s="145"/>
    </row>
    <row r="23" spans="1:11" ht="27" customHeight="1">
      <c r="A23" s="143"/>
      <c r="B23" s="143"/>
      <c r="C23" s="143"/>
      <c r="D23" s="143"/>
      <c r="E23" s="143"/>
      <c r="F23" s="144"/>
      <c r="G23" s="144"/>
      <c r="H23" s="139"/>
      <c r="I23" s="146" t="str">
        <f t="shared" si="0"/>
        <v/>
      </c>
      <c r="J23" s="146" t="str">
        <f t="shared" si="1"/>
        <v/>
      </c>
      <c r="K23" s="145"/>
    </row>
    <row r="24" spans="1:11" ht="27" customHeight="1">
      <c r="A24" s="143"/>
      <c r="B24" s="143"/>
      <c r="C24" s="143"/>
      <c r="D24" s="143"/>
      <c r="E24" s="143"/>
      <c r="F24" s="144"/>
      <c r="G24" s="144"/>
      <c r="H24" s="139"/>
      <c r="I24" s="146" t="str">
        <f t="shared" si="0"/>
        <v/>
      </c>
      <c r="J24" s="146" t="str">
        <f t="shared" si="1"/>
        <v/>
      </c>
      <c r="K24" s="145"/>
    </row>
    <row r="25" spans="1:11" ht="27" customHeight="1">
      <c r="A25" s="143"/>
      <c r="B25" s="143"/>
      <c r="C25" s="143"/>
      <c r="D25" s="143"/>
      <c r="E25" s="143"/>
      <c r="F25" s="144"/>
      <c r="G25" s="144"/>
      <c r="H25" s="139"/>
      <c r="I25" s="146" t="str">
        <f t="shared" si="0"/>
        <v/>
      </c>
      <c r="J25" s="146" t="str">
        <f t="shared" si="1"/>
        <v/>
      </c>
      <c r="K25" s="145"/>
    </row>
    <row r="26" spans="1:11" ht="27" customHeight="1">
      <c r="A26" s="143"/>
      <c r="B26" s="143"/>
      <c r="C26" s="143"/>
      <c r="D26" s="143"/>
      <c r="E26" s="143"/>
      <c r="F26" s="144"/>
      <c r="G26" s="144"/>
      <c r="H26" s="139"/>
      <c r="I26" s="146" t="str">
        <f t="shared" si="0"/>
        <v/>
      </c>
      <c r="J26" s="146" t="str">
        <f t="shared" si="1"/>
        <v/>
      </c>
      <c r="K26" s="145"/>
    </row>
    <row r="27" spans="1:11" ht="27" customHeight="1">
      <c r="A27" s="143"/>
      <c r="B27" s="143"/>
      <c r="C27" s="143"/>
      <c r="D27" s="143"/>
      <c r="E27" s="143"/>
      <c r="F27" s="144"/>
      <c r="G27" s="144"/>
      <c r="H27" s="139"/>
      <c r="I27" s="146" t="str">
        <f t="shared" si="0"/>
        <v/>
      </c>
      <c r="J27" s="146" t="str">
        <f t="shared" si="1"/>
        <v/>
      </c>
      <c r="K27" s="145"/>
    </row>
    <row r="28" spans="1:11" ht="27" customHeight="1">
      <c r="A28" s="143"/>
      <c r="B28" s="143"/>
      <c r="C28" s="143"/>
      <c r="D28" s="143"/>
      <c r="E28" s="143"/>
      <c r="F28" s="144"/>
      <c r="G28" s="144"/>
      <c r="H28" s="139"/>
      <c r="I28" s="146" t="str">
        <f t="shared" si="0"/>
        <v/>
      </c>
      <c r="J28" s="146" t="str">
        <f t="shared" si="1"/>
        <v/>
      </c>
      <c r="K28" s="145"/>
    </row>
    <row r="29" spans="1:11" ht="27" customHeight="1">
      <c r="A29" s="143"/>
      <c r="B29" s="143"/>
      <c r="C29" s="143"/>
      <c r="D29" s="143"/>
      <c r="E29" s="143"/>
      <c r="F29" s="144"/>
      <c r="G29" s="144"/>
      <c r="H29" s="139"/>
      <c r="I29" s="146" t="str">
        <f t="shared" si="0"/>
        <v/>
      </c>
      <c r="J29" s="146" t="str">
        <f t="shared" si="1"/>
        <v/>
      </c>
      <c r="K29" s="145"/>
    </row>
    <row r="30" spans="1:11" ht="27" customHeight="1">
      <c r="A30" s="143"/>
      <c r="B30" s="143"/>
      <c r="C30" s="143"/>
      <c r="D30" s="143"/>
      <c r="E30" s="143"/>
      <c r="F30" s="144"/>
      <c r="G30" s="144"/>
      <c r="H30" s="139"/>
      <c r="I30" s="146" t="str">
        <f t="shared" si="0"/>
        <v/>
      </c>
      <c r="J30" s="146" t="str">
        <f t="shared" si="1"/>
        <v/>
      </c>
      <c r="K30" s="145"/>
    </row>
    <row r="31" spans="1:11" ht="27" customHeight="1">
      <c r="A31" s="143"/>
      <c r="B31" s="143"/>
      <c r="C31" s="143"/>
      <c r="D31" s="143"/>
      <c r="E31" s="143"/>
      <c r="F31" s="144"/>
      <c r="G31" s="144"/>
      <c r="H31" s="139"/>
      <c r="I31" s="146" t="str">
        <f t="shared" ref="I31:I52" si="2">IF(H31="","",DATEDIF(H31,L$1-1,"Y"))</f>
        <v/>
      </c>
      <c r="J31" s="146" t="str">
        <f t="shared" ref="J31:J52" si="3">IF(H31="","",IF(I31&lt;15,"",IF(I31&lt;30,"1部",IF(I31&lt;40,"2部",IF(I31&lt;50,"3部",IF(I31&lt;60,"4部","5部"))))))</f>
        <v/>
      </c>
      <c r="K31" s="145"/>
    </row>
    <row r="32" spans="1:11" ht="27" customHeight="1">
      <c r="A32" s="143"/>
      <c r="B32" s="143"/>
      <c r="C32" s="143"/>
      <c r="D32" s="143"/>
      <c r="E32" s="143"/>
      <c r="F32" s="144"/>
      <c r="G32" s="144"/>
      <c r="H32" s="139"/>
      <c r="I32" s="146" t="str">
        <f t="shared" si="2"/>
        <v/>
      </c>
      <c r="J32" s="146" t="str">
        <f t="shared" si="3"/>
        <v/>
      </c>
      <c r="K32" s="145"/>
    </row>
    <row r="33" spans="1:11" ht="27" customHeight="1">
      <c r="A33" s="143"/>
      <c r="B33" s="143"/>
      <c r="C33" s="143"/>
      <c r="D33" s="143"/>
      <c r="E33" s="143"/>
      <c r="F33" s="144"/>
      <c r="G33" s="144"/>
      <c r="H33" s="139"/>
      <c r="I33" s="146" t="str">
        <f t="shared" si="2"/>
        <v/>
      </c>
      <c r="J33" s="146" t="str">
        <f t="shared" si="3"/>
        <v/>
      </c>
      <c r="K33" s="145"/>
    </row>
    <row r="34" spans="1:11" ht="27" customHeight="1">
      <c r="A34" s="143"/>
      <c r="B34" s="143"/>
      <c r="C34" s="143"/>
      <c r="D34" s="143"/>
      <c r="E34" s="143"/>
      <c r="F34" s="144"/>
      <c r="G34" s="144"/>
      <c r="H34" s="139"/>
      <c r="I34" s="146" t="str">
        <f t="shared" si="2"/>
        <v/>
      </c>
      <c r="J34" s="146" t="str">
        <f t="shared" si="3"/>
        <v/>
      </c>
      <c r="K34" s="145"/>
    </row>
    <row r="35" spans="1:11" ht="27" customHeight="1">
      <c r="A35" s="143"/>
      <c r="B35" s="143"/>
      <c r="C35" s="143"/>
      <c r="D35" s="143"/>
      <c r="E35" s="143"/>
      <c r="F35" s="144"/>
      <c r="G35" s="144"/>
      <c r="H35" s="139"/>
      <c r="I35" s="146" t="str">
        <f t="shared" si="2"/>
        <v/>
      </c>
      <c r="J35" s="146" t="str">
        <f t="shared" si="3"/>
        <v/>
      </c>
      <c r="K35" s="145"/>
    </row>
    <row r="36" spans="1:11" ht="27" customHeight="1">
      <c r="A36" s="143"/>
      <c r="B36" s="143"/>
      <c r="C36" s="143"/>
      <c r="D36" s="143"/>
      <c r="E36" s="143"/>
      <c r="F36" s="144"/>
      <c r="G36" s="144"/>
      <c r="H36" s="139"/>
      <c r="I36" s="146" t="str">
        <f t="shared" si="2"/>
        <v/>
      </c>
      <c r="J36" s="146" t="str">
        <f t="shared" si="3"/>
        <v/>
      </c>
      <c r="K36" s="145"/>
    </row>
    <row r="37" spans="1:11" ht="27" customHeight="1">
      <c r="A37" s="143"/>
      <c r="B37" s="143"/>
      <c r="C37" s="143"/>
      <c r="D37" s="143"/>
      <c r="E37" s="143"/>
      <c r="F37" s="144"/>
      <c r="G37" s="144"/>
      <c r="H37" s="139"/>
      <c r="I37" s="146" t="str">
        <f t="shared" si="2"/>
        <v/>
      </c>
      <c r="J37" s="146" t="str">
        <f t="shared" si="3"/>
        <v/>
      </c>
      <c r="K37" s="145"/>
    </row>
    <row r="38" spans="1:11" ht="27" customHeight="1">
      <c r="A38" s="143"/>
      <c r="B38" s="143"/>
      <c r="C38" s="143"/>
      <c r="D38" s="143"/>
      <c r="E38" s="143"/>
      <c r="F38" s="144"/>
      <c r="G38" s="144"/>
      <c r="H38" s="139"/>
      <c r="I38" s="146" t="str">
        <f t="shared" si="2"/>
        <v/>
      </c>
      <c r="J38" s="146" t="str">
        <f t="shared" si="3"/>
        <v/>
      </c>
      <c r="K38" s="145"/>
    </row>
    <row r="39" spans="1:11" ht="27" customHeight="1">
      <c r="A39" s="143"/>
      <c r="B39" s="143"/>
      <c r="C39" s="143"/>
      <c r="D39" s="143"/>
      <c r="E39" s="143"/>
      <c r="F39" s="144"/>
      <c r="G39" s="144"/>
      <c r="H39" s="139"/>
      <c r="I39" s="146" t="str">
        <f t="shared" si="2"/>
        <v/>
      </c>
      <c r="J39" s="146" t="str">
        <f t="shared" si="3"/>
        <v/>
      </c>
      <c r="K39" s="145"/>
    </row>
    <row r="40" spans="1:11" ht="27" customHeight="1">
      <c r="A40" s="143"/>
      <c r="B40" s="143"/>
      <c r="C40" s="143"/>
      <c r="D40" s="143"/>
      <c r="E40" s="143"/>
      <c r="F40" s="144"/>
      <c r="G40" s="144"/>
      <c r="H40" s="139"/>
      <c r="I40" s="146" t="str">
        <f t="shared" si="2"/>
        <v/>
      </c>
      <c r="J40" s="146" t="str">
        <f t="shared" si="3"/>
        <v/>
      </c>
      <c r="K40" s="145"/>
    </row>
    <row r="41" spans="1:11" ht="27" customHeight="1">
      <c r="A41" s="143"/>
      <c r="B41" s="143"/>
      <c r="C41" s="143"/>
      <c r="D41" s="143"/>
      <c r="E41" s="143"/>
      <c r="F41" s="144"/>
      <c r="G41" s="144"/>
      <c r="H41" s="139"/>
      <c r="I41" s="146" t="str">
        <f t="shared" si="2"/>
        <v/>
      </c>
      <c r="J41" s="146" t="str">
        <f t="shared" si="3"/>
        <v/>
      </c>
      <c r="K41" s="145"/>
    </row>
    <row r="42" spans="1:11" ht="27" customHeight="1">
      <c r="A42" s="143"/>
      <c r="B42" s="143"/>
      <c r="C42" s="143"/>
      <c r="D42" s="143"/>
      <c r="E42" s="143"/>
      <c r="F42" s="144"/>
      <c r="G42" s="144"/>
      <c r="H42" s="139"/>
      <c r="I42" s="146" t="str">
        <f t="shared" si="2"/>
        <v/>
      </c>
      <c r="J42" s="146" t="str">
        <f t="shared" si="3"/>
        <v/>
      </c>
      <c r="K42" s="145"/>
    </row>
    <row r="43" spans="1:11" ht="27" customHeight="1">
      <c r="A43" s="143"/>
      <c r="B43" s="143"/>
      <c r="C43" s="143"/>
      <c r="D43" s="143"/>
      <c r="E43" s="143"/>
      <c r="F43" s="144"/>
      <c r="G43" s="144"/>
      <c r="H43" s="139"/>
      <c r="I43" s="146" t="str">
        <f t="shared" si="2"/>
        <v/>
      </c>
      <c r="J43" s="146" t="str">
        <f t="shared" si="3"/>
        <v/>
      </c>
      <c r="K43" s="145"/>
    </row>
    <row r="44" spans="1:11" ht="27" customHeight="1">
      <c r="A44" s="143"/>
      <c r="B44" s="143"/>
      <c r="C44" s="143"/>
      <c r="D44" s="143"/>
      <c r="E44" s="143"/>
      <c r="F44" s="144"/>
      <c r="G44" s="144"/>
      <c r="H44" s="139"/>
      <c r="I44" s="146" t="str">
        <f t="shared" si="2"/>
        <v/>
      </c>
      <c r="J44" s="146" t="str">
        <f t="shared" si="3"/>
        <v/>
      </c>
      <c r="K44" s="145"/>
    </row>
    <row r="45" spans="1:11" ht="27" customHeight="1">
      <c r="A45" s="143"/>
      <c r="B45" s="143"/>
      <c r="C45" s="143"/>
      <c r="D45" s="143"/>
      <c r="E45" s="143"/>
      <c r="F45" s="144"/>
      <c r="G45" s="144"/>
      <c r="H45" s="139"/>
      <c r="I45" s="146" t="str">
        <f t="shared" si="2"/>
        <v/>
      </c>
      <c r="J45" s="146" t="str">
        <f t="shared" si="3"/>
        <v/>
      </c>
      <c r="K45" s="145"/>
    </row>
    <row r="46" spans="1:11" ht="27" customHeight="1">
      <c r="A46" s="143"/>
      <c r="B46" s="143"/>
      <c r="C46" s="143"/>
      <c r="D46" s="143"/>
      <c r="E46" s="143"/>
      <c r="F46" s="144"/>
      <c r="G46" s="144"/>
      <c r="H46" s="139"/>
      <c r="I46" s="146" t="str">
        <f t="shared" si="2"/>
        <v/>
      </c>
      <c r="J46" s="146" t="str">
        <f t="shared" si="3"/>
        <v/>
      </c>
      <c r="K46" s="145"/>
    </row>
    <row r="47" spans="1:11" ht="27" customHeight="1">
      <c r="A47" s="143"/>
      <c r="B47" s="143"/>
      <c r="C47" s="143"/>
      <c r="D47" s="143"/>
      <c r="E47" s="143"/>
      <c r="F47" s="144"/>
      <c r="G47" s="144"/>
      <c r="H47" s="139"/>
      <c r="I47" s="146" t="str">
        <f t="shared" si="2"/>
        <v/>
      </c>
      <c r="J47" s="146" t="str">
        <f t="shared" si="3"/>
        <v/>
      </c>
      <c r="K47" s="145"/>
    </row>
    <row r="48" spans="1:11" ht="27" customHeight="1">
      <c r="A48" s="143"/>
      <c r="B48" s="143"/>
      <c r="C48" s="143"/>
      <c r="D48" s="143"/>
      <c r="E48" s="143"/>
      <c r="F48" s="144"/>
      <c r="G48" s="144"/>
      <c r="H48" s="139"/>
      <c r="I48" s="146" t="str">
        <f t="shared" si="2"/>
        <v/>
      </c>
      <c r="J48" s="146" t="str">
        <f t="shared" si="3"/>
        <v/>
      </c>
      <c r="K48" s="145"/>
    </row>
    <row r="49" spans="1:11" ht="27" customHeight="1">
      <c r="A49" s="143"/>
      <c r="B49" s="143"/>
      <c r="C49" s="143"/>
      <c r="D49" s="143"/>
      <c r="E49" s="143"/>
      <c r="F49" s="144"/>
      <c r="G49" s="144"/>
      <c r="H49" s="139"/>
      <c r="I49" s="146" t="str">
        <f t="shared" si="2"/>
        <v/>
      </c>
      <c r="J49" s="146" t="str">
        <f t="shared" si="3"/>
        <v/>
      </c>
      <c r="K49" s="145"/>
    </row>
    <row r="50" spans="1:11" ht="27" customHeight="1">
      <c r="A50" s="143"/>
      <c r="B50" s="143"/>
      <c r="C50" s="143"/>
      <c r="D50" s="143"/>
      <c r="E50" s="143"/>
      <c r="F50" s="144"/>
      <c r="G50" s="144"/>
      <c r="H50" s="139"/>
      <c r="I50" s="146" t="str">
        <f t="shared" si="2"/>
        <v/>
      </c>
      <c r="J50" s="146" t="str">
        <f t="shared" si="3"/>
        <v/>
      </c>
      <c r="K50" s="145"/>
    </row>
    <row r="51" spans="1:11" ht="27" customHeight="1">
      <c r="A51" s="143"/>
      <c r="B51" s="143"/>
      <c r="C51" s="143"/>
      <c r="D51" s="143"/>
      <c r="E51" s="143"/>
      <c r="F51" s="144"/>
      <c r="G51" s="144"/>
      <c r="H51" s="139"/>
      <c r="I51" s="146" t="str">
        <f t="shared" si="2"/>
        <v/>
      </c>
      <c r="J51" s="146" t="str">
        <f t="shared" si="3"/>
        <v/>
      </c>
      <c r="K51" s="145"/>
    </row>
    <row r="52" spans="1:11" ht="27" customHeight="1">
      <c r="A52" s="143"/>
      <c r="B52" s="143"/>
      <c r="C52" s="143"/>
      <c r="D52" s="143"/>
      <c r="E52" s="143"/>
      <c r="F52" s="144"/>
      <c r="G52" s="144"/>
      <c r="H52" s="139"/>
      <c r="I52" s="146" t="str">
        <f t="shared" si="2"/>
        <v/>
      </c>
      <c r="J52" s="146" t="str">
        <f t="shared" si="3"/>
        <v/>
      </c>
      <c r="K52" s="145"/>
    </row>
  </sheetData>
  <mergeCells count="3">
    <mergeCell ref="A1:B1"/>
    <mergeCell ref="C1:F1"/>
    <mergeCell ref="H1:J1"/>
  </mergeCells>
  <phoneticPr fontId="3"/>
  <dataValidations count="2">
    <dataValidation type="list" allowBlank="1" showInputMessage="1" sqref="K3:K52">
      <formula1>"1部,2部,3部,4部,5部"</formula1>
    </dataValidation>
    <dataValidation type="list" allowBlank="1" showInputMessage="1" sqref="G3:G4">
      <formula1>"鳥取市,岩美郡,八頭郡,倉吉市,東伯郡,西伯郡,米子市,境港市,日野郡"</formula1>
    </dataValidation>
  </dataValidations>
  <pageMargins left="0.7" right="0.7" top="0.75" bottom="0.75" header="0.3" footer="0.3"/>
  <pageSetup paperSize="9" scale="48" orientation="portrait" horizontalDpi="4294967293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235"/>
  <sheetViews>
    <sheetView showZeros="0" view="pageBreakPreview" zoomScaleNormal="100" zoomScaleSheetLayoutView="100" workbookViewId="0">
      <selection activeCell="H9" sqref="H9"/>
    </sheetView>
  </sheetViews>
  <sheetFormatPr defaultRowHeight="13.5"/>
  <cols>
    <col min="1" max="1" width="5.125" style="18" customWidth="1"/>
    <col min="2" max="2" width="3.625" style="21" customWidth="1"/>
    <col min="3" max="3" width="12.625" style="18" customWidth="1"/>
    <col min="4" max="4" width="16" style="18" customWidth="1"/>
    <col min="5" max="5" width="3.375" style="18" hidden="1" customWidth="1"/>
    <col min="6" max="6" width="4.625" style="18" hidden="1" customWidth="1"/>
    <col min="7" max="7" width="6.625" style="18" customWidth="1"/>
    <col min="8" max="8" width="18.625" style="18" customWidth="1"/>
    <col min="9" max="9" width="5.75" style="18" customWidth="1"/>
    <col min="10" max="10" width="5.875" style="18" hidden="1" customWidth="1"/>
    <col min="11" max="11" width="9.625" style="18" customWidth="1"/>
    <col min="12" max="12" width="6.625" style="18" customWidth="1"/>
    <col min="13" max="13" width="0.875" style="18" customWidth="1"/>
    <col min="14" max="14" width="3.625" style="18" customWidth="1"/>
    <col min="15" max="15" width="15.625" style="18" customWidth="1"/>
    <col min="16" max="16" width="12.625" style="18" customWidth="1"/>
    <col min="17" max="17" width="1.75" style="18" customWidth="1"/>
    <col min="18" max="18" width="3.625" style="18" customWidth="1"/>
    <col min="19" max="19" width="15.625" style="18" customWidth="1"/>
    <col min="20" max="20" width="12.625" style="18" customWidth="1"/>
    <col min="21" max="16384" width="9" style="18"/>
  </cols>
  <sheetData>
    <row r="1" spans="1:17">
      <c r="A1" s="192" t="s">
        <v>117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</row>
    <row r="2" spans="1:17" ht="15" customHeight="1">
      <c r="B2" s="19"/>
      <c r="N2" s="20"/>
      <c r="O2" s="18" t="s">
        <v>36</v>
      </c>
    </row>
    <row r="3" spans="1:17" ht="15" customHeight="1">
      <c r="C3" s="22" t="s">
        <v>168</v>
      </c>
      <c r="D3" s="197"/>
      <c r="E3" s="198"/>
      <c r="F3" s="198"/>
      <c r="G3" s="198"/>
      <c r="H3" s="199"/>
      <c r="K3" s="200" t="s">
        <v>63</v>
      </c>
      <c r="L3" s="201"/>
      <c r="M3" s="23"/>
      <c r="N3" s="24"/>
      <c r="O3" s="74">
        <f>SUM(O4:O9)</f>
        <v>0</v>
      </c>
    </row>
    <row r="4" spans="1:17" ht="15" customHeight="1">
      <c r="C4" s="22" t="s">
        <v>66</v>
      </c>
      <c r="D4" s="197"/>
      <c r="E4" s="198"/>
      <c r="F4" s="198"/>
      <c r="G4" s="198"/>
      <c r="H4" s="199"/>
      <c r="K4" s="191" t="s">
        <v>84</v>
      </c>
      <c r="L4" s="190"/>
      <c r="M4" s="190"/>
      <c r="N4" s="25"/>
      <c r="O4" s="74">
        <f t="shared" ref="O4:O9" si="0">P4*N4</f>
        <v>0</v>
      </c>
      <c r="P4" s="123">
        <v>1000</v>
      </c>
      <c r="Q4" s="72"/>
    </row>
    <row r="5" spans="1:17" ht="15" customHeight="1">
      <c r="C5" s="22" t="s">
        <v>67</v>
      </c>
      <c r="D5" s="197"/>
      <c r="E5" s="198"/>
      <c r="F5" s="198"/>
      <c r="G5" s="198"/>
      <c r="H5" s="199"/>
      <c r="K5" s="191" t="s">
        <v>85</v>
      </c>
      <c r="L5" s="190"/>
      <c r="M5" s="190"/>
      <c r="N5" s="25"/>
      <c r="O5" s="74">
        <f t="shared" si="0"/>
        <v>0</v>
      </c>
      <c r="P5" s="123">
        <v>700</v>
      </c>
      <c r="Q5" s="72"/>
    </row>
    <row r="6" spans="1:17" ht="15" customHeight="1">
      <c r="C6" s="22" t="s">
        <v>68</v>
      </c>
      <c r="D6" s="150"/>
      <c r="E6" s="151"/>
      <c r="F6" s="151"/>
      <c r="G6" s="151"/>
      <c r="H6" s="152"/>
      <c r="I6" s="26"/>
      <c r="J6" s="26"/>
      <c r="K6" s="194" t="s">
        <v>164</v>
      </c>
      <c r="L6" s="195"/>
      <c r="M6" s="196"/>
      <c r="N6" s="25"/>
      <c r="O6" s="155">
        <f t="shared" si="0"/>
        <v>0</v>
      </c>
      <c r="P6" s="123">
        <v>0</v>
      </c>
      <c r="Q6" s="73"/>
    </row>
    <row r="7" spans="1:17" ht="15" customHeight="1">
      <c r="C7" s="82"/>
      <c r="H7" s="97"/>
      <c r="I7" s="95"/>
      <c r="J7" s="95"/>
      <c r="K7" s="189" t="s">
        <v>40</v>
      </c>
      <c r="L7" s="190"/>
      <c r="M7" s="190"/>
      <c r="N7" s="25"/>
      <c r="O7" s="155">
        <f t="shared" si="0"/>
        <v>0</v>
      </c>
      <c r="P7" s="123">
        <v>0</v>
      </c>
    </row>
    <row r="8" spans="1:17" ht="15" customHeight="1">
      <c r="C8" s="82"/>
      <c r="K8" s="191" t="s">
        <v>109</v>
      </c>
      <c r="L8" s="190"/>
      <c r="M8" s="190"/>
      <c r="N8" s="25"/>
      <c r="O8" s="155">
        <f t="shared" si="0"/>
        <v>0</v>
      </c>
      <c r="P8" s="124">
        <v>0</v>
      </c>
    </row>
    <row r="9" spans="1:17" ht="15" customHeight="1">
      <c r="C9" s="82"/>
      <c r="K9" s="191"/>
      <c r="L9" s="190"/>
      <c r="M9" s="190"/>
      <c r="N9" s="25"/>
      <c r="O9" s="74">
        <f t="shared" si="0"/>
        <v>0</v>
      </c>
      <c r="P9" s="124">
        <v>0</v>
      </c>
    </row>
    <row r="10" spans="1:17">
      <c r="A10" s="18" t="s">
        <v>69</v>
      </c>
    </row>
    <row r="11" spans="1:17">
      <c r="A11" s="18">
        <v>1</v>
      </c>
      <c r="B11" s="18" t="s">
        <v>42</v>
      </c>
    </row>
    <row r="12" spans="1:17">
      <c r="B12" s="18" t="s">
        <v>43</v>
      </c>
    </row>
    <row r="13" spans="1:17">
      <c r="B13" s="18" t="s">
        <v>44</v>
      </c>
    </row>
    <row r="14" spans="1:17">
      <c r="B14" s="96" t="s">
        <v>110</v>
      </c>
      <c r="N14" s="107"/>
      <c r="O14" s="107"/>
      <c r="P14" s="107"/>
    </row>
    <row r="15" spans="1:17">
      <c r="B15" s="96" t="s">
        <v>111</v>
      </c>
      <c r="N15" s="107"/>
      <c r="O15" s="107"/>
      <c r="P15" s="107"/>
    </row>
    <row r="16" spans="1:17">
      <c r="B16" s="27" t="s">
        <v>45</v>
      </c>
      <c r="N16" s="107"/>
      <c r="O16" s="107"/>
      <c r="P16" s="107"/>
    </row>
    <row r="17" spans="1:23">
      <c r="A17" s="18">
        <v>2</v>
      </c>
      <c r="B17" s="82" t="s">
        <v>70</v>
      </c>
      <c r="K17" s="29"/>
      <c r="N17" s="108"/>
      <c r="O17" s="107"/>
      <c r="P17" s="107"/>
    </row>
    <row r="18" spans="1:23" ht="14.25" thickBot="1">
      <c r="A18" s="18">
        <v>3</v>
      </c>
      <c r="B18" s="18" t="s">
        <v>47</v>
      </c>
      <c r="K18" s="29"/>
      <c r="N18" s="107"/>
      <c r="O18" s="107"/>
      <c r="P18" s="107"/>
    </row>
    <row r="19" spans="1:23">
      <c r="B19" s="30" t="s">
        <v>71</v>
      </c>
      <c r="C19" s="31" t="s">
        <v>72</v>
      </c>
      <c r="D19" s="31" t="s">
        <v>73</v>
      </c>
      <c r="E19" s="31" t="s">
        <v>74</v>
      </c>
      <c r="F19" s="31" t="s">
        <v>75</v>
      </c>
      <c r="G19" s="31" t="s">
        <v>76</v>
      </c>
      <c r="H19" s="31" t="s">
        <v>77</v>
      </c>
      <c r="I19" s="83" t="s">
        <v>78</v>
      </c>
      <c r="J19" s="31"/>
      <c r="K19" s="31" t="s">
        <v>79</v>
      </c>
      <c r="L19" s="33" t="s">
        <v>80</v>
      </c>
      <c r="M19" s="34"/>
      <c r="N19" s="107"/>
      <c r="O19" s="35"/>
      <c r="P19" s="107"/>
    </row>
    <row r="20" spans="1:23" ht="15" customHeight="1" thickBot="1">
      <c r="A20" s="36" t="s">
        <v>81</v>
      </c>
      <c r="B20" s="67">
        <v>1</v>
      </c>
      <c r="C20" s="68" t="str">
        <f>IF(ISBLANK(B20),"",VLOOKUP(B20,$N$22:$P$117,2,FALSE))</f>
        <v>小学4年男子</v>
      </c>
      <c r="D20" s="68" t="str">
        <f>IF(ISBLANK(B20),"",VLOOKUP(B20,$N$22:$P$117,3,FALSE))</f>
        <v>100m</v>
      </c>
      <c r="E20" s="68"/>
      <c r="F20" s="68"/>
      <c r="G20" s="68">
        <v>1234</v>
      </c>
      <c r="H20" s="69" t="s">
        <v>82</v>
      </c>
      <c r="I20" s="68">
        <v>3</v>
      </c>
      <c r="J20" s="68"/>
      <c r="K20" s="70">
        <v>12.34</v>
      </c>
      <c r="L20" s="71"/>
      <c r="M20" s="34"/>
      <c r="N20" s="107"/>
      <c r="O20" s="107" t="s">
        <v>59</v>
      </c>
      <c r="P20" s="107"/>
      <c r="V20" s="18" t="s">
        <v>191</v>
      </c>
    </row>
    <row r="21" spans="1:23" ht="15" customHeight="1" thickTop="1">
      <c r="A21" s="18">
        <v>1</v>
      </c>
      <c r="B21" s="60"/>
      <c r="C21" s="22" t="str">
        <f t="shared" ref="C21:C180" si="1">IF(ISBLANK(B21),"",VLOOKUP(B21,$N$22:$P$121,2,FALSE))</f>
        <v/>
      </c>
      <c r="D21" s="61" t="str">
        <f t="shared" ref="D21:D84" si="2">IF(ISBLANK(B21),"",VLOOKUP(B21,$N$22:$P$121,3,FALSE))</f>
        <v/>
      </c>
      <c r="E21" s="62"/>
      <c r="F21" s="62"/>
      <c r="G21" s="63"/>
      <c r="H21" s="64"/>
      <c r="I21" s="63"/>
      <c r="J21" s="84">
        <f>D$3</f>
        <v>0</v>
      </c>
      <c r="K21" s="65"/>
      <c r="L21" s="66"/>
      <c r="M21" s="43"/>
      <c r="N21" s="92" t="s">
        <v>89</v>
      </c>
      <c r="O21" s="92" t="s">
        <v>104</v>
      </c>
      <c r="P21" s="92" t="s">
        <v>105</v>
      </c>
      <c r="Q21" s="78"/>
      <c r="R21" s="92" t="s">
        <v>89</v>
      </c>
      <c r="S21" s="93" t="s">
        <v>104</v>
      </c>
      <c r="T21" s="94" t="s">
        <v>105</v>
      </c>
      <c r="V21" s="18" t="s">
        <v>170</v>
      </c>
    </row>
    <row r="22" spans="1:23" ht="15" customHeight="1">
      <c r="A22" s="18">
        <v>2</v>
      </c>
      <c r="B22" s="37"/>
      <c r="C22" s="22" t="str">
        <f t="shared" si="1"/>
        <v/>
      </c>
      <c r="D22" s="22" t="str">
        <f t="shared" si="2"/>
        <v/>
      </c>
      <c r="E22" s="38"/>
      <c r="F22" s="38"/>
      <c r="G22" s="39"/>
      <c r="H22" s="40"/>
      <c r="I22" s="39"/>
      <c r="J22" s="86">
        <f t="shared" ref="J22:J32" si="3">D$3</f>
        <v>0</v>
      </c>
      <c r="K22" s="41"/>
      <c r="L22" s="42"/>
      <c r="M22" s="43"/>
      <c r="N22" s="92">
        <v>1</v>
      </c>
      <c r="O22" s="93" t="s">
        <v>118</v>
      </c>
      <c r="P22" s="94" t="s">
        <v>60</v>
      </c>
      <c r="Q22" s="98"/>
      <c r="R22" s="110">
        <v>9</v>
      </c>
      <c r="S22" s="91" t="s">
        <v>125</v>
      </c>
      <c r="T22" s="99" t="s">
        <v>60</v>
      </c>
      <c r="V22" s="18" t="s">
        <v>171</v>
      </c>
      <c r="W22" s="18" t="s">
        <v>180</v>
      </c>
    </row>
    <row r="23" spans="1:23" ht="15" customHeight="1">
      <c r="A23" s="18">
        <v>3</v>
      </c>
      <c r="B23" s="37"/>
      <c r="C23" s="22" t="str">
        <f t="shared" si="1"/>
        <v/>
      </c>
      <c r="D23" s="22" t="str">
        <f t="shared" si="2"/>
        <v/>
      </c>
      <c r="E23" s="38"/>
      <c r="F23" s="38"/>
      <c r="G23" s="39"/>
      <c r="H23" s="40"/>
      <c r="I23" s="39"/>
      <c r="J23" s="86">
        <f t="shared" si="3"/>
        <v>0</v>
      </c>
      <c r="K23" s="41"/>
      <c r="L23" s="42"/>
      <c r="M23" s="43"/>
      <c r="N23" s="92">
        <v>2</v>
      </c>
      <c r="O23" s="93" t="s">
        <v>119</v>
      </c>
      <c r="P23" s="94" t="s">
        <v>60</v>
      </c>
      <c r="Q23" s="98"/>
      <c r="R23" s="110">
        <v>10</v>
      </c>
      <c r="S23" s="91" t="s">
        <v>126</v>
      </c>
      <c r="T23" s="99" t="s">
        <v>60</v>
      </c>
      <c r="V23" s="18" t="s">
        <v>172</v>
      </c>
      <c r="W23" s="18" t="s">
        <v>181</v>
      </c>
    </row>
    <row r="24" spans="1:23" ht="15" customHeight="1">
      <c r="A24" s="18">
        <v>4</v>
      </c>
      <c r="B24" s="37"/>
      <c r="C24" s="22" t="str">
        <f t="shared" si="1"/>
        <v/>
      </c>
      <c r="D24" s="22" t="str">
        <f t="shared" si="2"/>
        <v/>
      </c>
      <c r="E24" s="38"/>
      <c r="F24" s="38"/>
      <c r="G24" s="39"/>
      <c r="H24" s="40"/>
      <c r="I24" s="39"/>
      <c r="J24" s="86">
        <f t="shared" si="3"/>
        <v>0</v>
      </c>
      <c r="K24" s="41"/>
      <c r="L24" s="42"/>
      <c r="M24" s="43"/>
      <c r="N24" s="92">
        <v>3</v>
      </c>
      <c r="O24" s="93" t="s">
        <v>120</v>
      </c>
      <c r="P24" s="94" t="s">
        <v>60</v>
      </c>
      <c r="Q24" s="98"/>
      <c r="R24" s="110">
        <v>11</v>
      </c>
      <c r="S24" s="91" t="s">
        <v>127</v>
      </c>
      <c r="T24" s="99" t="s">
        <v>60</v>
      </c>
      <c r="V24" s="18" t="s">
        <v>173</v>
      </c>
      <c r="W24" s="18" t="s">
        <v>182</v>
      </c>
    </row>
    <row r="25" spans="1:23" ht="15" customHeight="1">
      <c r="A25" s="18">
        <v>5</v>
      </c>
      <c r="B25" s="37"/>
      <c r="C25" s="22" t="str">
        <f t="shared" si="1"/>
        <v/>
      </c>
      <c r="D25" s="22" t="str">
        <f t="shared" si="2"/>
        <v/>
      </c>
      <c r="E25" s="38"/>
      <c r="F25" s="38"/>
      <c r="G25" s="39"/>
      <c r="H25" s="40"/>
      <c r="I25" s="39"/>
      <c r="J25" s="86">
        <f t="shared" si="3"/>
        <v>0</v>
      </c>
      <c r="K25" s="41"/>
      <c r="L25" s="42"/>
      <c r="M25" s="43"/>
      <c r="N25" s="92">
        <v>4</v>
      </c>
      <c r="O25" s="93" t="s">
        <v>121</v>
      </c>
      <c r="P25" s="94" t="s">
        <v>88</v>
      </c>
      <c r="Q25" s="98"/>
      <c r="R25" s="110">
        <v>12</v>
      </c>
      <c r="S25" s="91" t="s">
        <v>128</v>
      </c>
      <c r="T25" s="99" t="s">
        <v>88</v>
      </c>
      <c r="V25" s="18" t="s">
        <v>174</v>
      </c>
      <c r="W25" s="18" t="s">
        <v>183</v>
      </c>
    </row>
    <row r="26" spans="1:23" ht="15" customHeight="1">
      <c r="A26" s="18">
        <v>6</v>
      </c>
      <c r="B26" s="37"/>
      <c r="C26" s="22" t="str">
        <f t="shared" si="1"/>
        <v/>
      </c>
      <c r="D26" s="22" t="str">
        <f t="shared" si="2"/>
        <v/>
      </c>
      <c r="E26" s="38"/>
      <c r="F26" s="38"/>
      <c r="G26" s="39"/>
      <c r="H26" s="40"/>
      <c r="I26" s="39"/>
      <c r="J26" s="86">
        <f t="shared" si="3"/>
        <v>0</v>
      </c>
      <c r="K26" s="41"/>
      <c r="L26" s="42"/>
      <c r="M26" s="43"/>
      <c r="N26" s="92">
        <v>5</v>
      </c>
      <c r="O26" s="93" t="s">
        <v>121</v>
      </c>
      <c r="P26" s="94" t="s">
        <v>122</v>
      </c>
      <c r="Q26" s="98"/>
      <c r="R26" s="110">
        <v>13</v>
      </c>
      <c r="S26" s="91" t="s">
        <v>128</v>
      </c>
      <c r="T26" s="99" t="s">
        <v>122</v>
      </c>
      <c r="V26" s="18" t="s">
        <v>175</v>
      </c>
      <c r="W26" s="18" t="s">
        <v>184</v>
      </c>
    </row>
    <row r="27" spans="1:23" ht="15" customHeight="1">
      <c r="A27" s="18">
        <v>7</v>
      </c>
      <c r="B27" s="37"/>
      <c r="C27" s="22" t="str">
        <f t="shared" si="1"/>
        <v/>
      </c>
      <c r="D27" s="22" t="str">
        <f t="shared" si="2"/>
        <v/>
      </c>
      <c r="E27" s="38"/>
      <c r="F27" s="38"/>
      <c r="G27" s="39"/>
      <c r="H27" s="40"/>
      <c r="I27" s="39"/>
      <c r="J27" s="86">
        <f t="shared" si="3"/>
        <v>0</v>
      </c>
      <c r="K27" s="41"/>
      <c r="L27" s="42"/>
      <c r="M27" s="43"/>
      <c r="N27" s="92">
        <v>6</v>
      </c>
      <c r="O27" s="93" t="s">
        <v>121</v>
      </c>
      <c r="P27" s="94" t="s">
        <v>123</v>
      </c>
      <c r="Q27" s="98"/>
      <c r="R27" s="110">
        <v>14</v>
      </c>
      <c r="S27" s="91" t="s">
        <v>128</v>
      </c>
      <c r="T27" s="99" t="s">
        <v>123</v>
      </c>
      <c r="V27" s="18" t="s">
        <v>176</v>
      </c>
      <c r="W27" s="18" t="s">
        <v>185</v>
      </c>
    </row>
    <row r="28" spans="1:23" ht="15" customHeight="1">
      <c r="A28" s="18">
        <v>8</v>
      </c>
      <c r="B28" s="37"/>
      <c r="C28" s="22" t="str">
        <f t="shared" si="1"/>
        <v/>
      </c>
      <c r="D28" s="22" t="str">
        <f t="shared" si="2"/>
        <v/>
      </c>
      <c r="E28" s="38"/>
      <c r="F28" s="38"/>
      <c r="G28" s="39"/>
      <c r="H28" s="40"/>
      <c r="I28" s="39"/>
      <c r="J28" s="86">
        <f t="shared" si="3"/>
        <v>0</v>
      </c>
      <c r="K28" s="41"/>
      <c r="L28" s="42"/>
      <c r="M28" s="43"/>
      <c r="N28" s="92">
        <v>7</v>
      </c>
      <c r="O28" s="93" t="s">
        <v>121</v>
      </c>
      <c r="P28" s="94" t="s">
        <v>124</v>
      </c>
      <c r="Q28" s="98"/>
      <c r="R28" s="110">
        <v>15</v>
      </c>
      <c r="S28" s="91" t="s">
        <v>128</v>
      </c>
      <c r="T28" s="99" t="s">
        <v>124</v>
      </c>
      <c r="V28" s="18" t="s">
        <v>177</v>
      </c>
      <c r="W28" s="18" t="s">
        <v>186</v>
      </c>
    </row>
    <row r="29" spans="1:23" ht="15" customHeight="1">
      <c r="A29" s="18">
        <v>9</v>
      </c>
      <c r="B29" s="37"/>
      <c r="C29" s="22" t="str">
        <f t="shared" si="1"/>
        <v/>
      </c>
      <c r="D29" s="22" t="str">
        <f t="shared" si="2"/>
        <v/>
      </c>
      <c r="E29" s="38"/>
      <c r="F29" s="38"/>
      <c r="G29" s="39"/>
      <c r="H29" s="40"/>
      <c r="I29" s="39"/>
      <c r="J29" s="86">
        <f t="shared" si="3"/>
        <v>0</v>
      </c>
      <c r="K29" s="41"/>
      <c r="L29" s="42"/>
      <c r="M29" s="43"/>
      <c r="N29" s="92">
        <v>8</v>
      </c>
      <c r="O29" s="93" t="s">
        <v>121</v>
      </c>
      <c r="P29" s="94" t="s">
        <v>106</v>
      </c>
      <c r="Q29" s="98"/>
      <c r="R29" s="110">
        <v>16</v>
      </c>
      <c r="S29" s="91" t="s">
        <v>128</v>
      </c>
      <c r="T29" s="99" t="s">
        <v>106</v>
      </c>
      <c r="V29" s="18" t="s">
        <v>178</v>
      </c>
      <c r="W29" s="18" t="s">
        <v>187</v>
      </c>
    </row>
    <row r="30" spans="1:23" ht="15" customHeight="1">
      <c r="A30" s="18">
        <v>10</v>
      </c>
      <c r="B30" s="37"/>
      <c r="C30" s="22" t="str">
        <f t="shared" si="1"/>
        <v/>
      </c>
      <c r="D30" s="22" t="str">
        <f t="shared" si="2"/>
        <v/>
      </c>
      <c r="E30" s="38"/>
      <c r="F30" s="38"/>
      <c r="G30" s="39"/>
      <c r="H30" s="40"/>
      <c r="I30" s="39"/>
      <c r="J30" s="86">
        <f t="shared" si="3"/>
        <v>0</v>
      </c>
      <c r="K30" s="41"/>
      <c r="L30" s="42"/>
      <c r="M30" s="43"/>
      <c r="N30" s="92" t="s">
        <v>89</v>
      </c>
      <c r="O30" s="93" t="s">
        <v>104</v>
      </c>
      <c r="P30" s="94" t="s">
        <v>105</v>
      </c>
      <c r="Q30" s="98"/>
      <c r="R30" s="110"/>
      <c r="S30" s="91"/>
      <c r="T30" s="99"/>
      <c r="V30" s="18" t="s">
        <v>179</v>
      </c>
      <c r="W30" s="18" t="s">
        <v>190</v>
      </c>
    </row>
    <row r="31" spans="1:23" ht="15" customHeight="1">
      <c r="A31" s="18">
        <v>11</v>
      </c>
      <c r="B31" s="37"/>
      <c r="C31" s="22" t="str">
        <f t="shared" si="1"/>
        <v/>
      </c>
      <c r="D31" s="22" t="str">
        <f t="shared" si="2"/>
        <v/>
      </c>
      <c r="E31" s="38"/>
      <c r="F31" s="38"/>
      <c r="G31" s="39"/>
      <c r="H31" s="40"/>
      <c r="I31" s="39"/>
      <c r="J31" s="86">
        <f t="shared" si="3"/>
        <v>0</v>
      </c>
      <c r="K31" s="41"/>
      <c r="L31" s="42"/>
      <c r="M31" s="43"/>
      <c r="N31" s="110">
        <v>9</v>
      </c>
      <c r="O31" s="91" t="s">
        <v>125</v>
      </c>
      <c r="P31" s="99" t="s">
        <v>60</v>
      </c>
      <c r="Q31" s="98"/>
      <c r="R31" s="110"/>
      <c r="S31" s="91"/>
      <c r="T31" s="99"/>
      <c r="V31" s="18" t="s">
        <v>188</v>
      </c>
      <c r="W31" s="18" t="s">
        <v>189</v>
      </c>
    </row>
    <row r="32" spans="1:23" ht="15" customHeight="1">
      <c r="A32" s="18">
        <v>12</v>
      </c>
      <c r="B32" s="37"/>
      <c r="C32" s="22" t="str">
        <f t="shared" si="1"/>
        <v/>
      </c>
      <c r="D32" s="22" t="str">
        <f t="shared" si="2"/>
        <v/>
      </c>
      <c r="E32" s="38"/>
      <c r="F32" s="38"/>
      <c r="G32" s="39"/>
      <c r="H32" s="40"/>
      <c r="I32" s="39"/>
      <c r="J32" s="86">
        <f t="shared" si="3"/>
        <v>0</v>
      </c>
      <c r="K32" s="41"/>
      <c r="L32" s="42"/>
      <c r="M32" s="43"/>
      <c r="N32" s="110">
        <v>10</v>
      </c>
      <c r="O32" s="91" t="s">
        <v>126</v>
      </c>
      <c r="P32" s="99" t="s">
        <v>60</v>
      </c>
      <c r="Q32" s="98"/>
      <c r="R32" s="110"/>
      <c r="S32" s="91"/>
      <c r="T32" s="99"/>
    </row>
    <row r="33" spans="1:20" ht="15" customHeight="1">
      <c r="A33" s="18">
        <v>13</v>
      </c>
      <c r="B33" s="37"/>
      <c r="C33" s="22" t="str">
        <f t="shared" si="1"/>
        <v/>
      </c>
      <c r="D33" s="22" t="str">
        <f t="shared" si="2"/>
        <v/>
      </c>
      <c r="E33" s="38"/>
      <c r="F33" s="38"/>
      <c r="G33" s="39"/>
      <c r="H33" s="40"/>
      <c r="I33" s="39"/>
      <c r="J33" s="86">
        <f t="shared" ref="J33:J43" si="4">D$3</f>
        <v>0</v>
      </c>
      <c r="K33" s="41"/>
      <c r="L33" s="42"/>
      <c r="M33" s="43"/>
      <c r="N33" s="110">
        <v>11</v>
      </c>
      <c r="O33" s="91" t="s">
        <v>127</v>
      </c>
      <c r="P33" s="99" t="s">
        <v>60</v>
      </c>
      <c r="Q33" s="98"/>
      <c r="R33" s="110"/>
      <c r="S33" s="91"/>
      <c r="T33" s="99"/>
    </row>
    <row r="34" spans="1:20" ht="15" customHeight="1">
      <c r="A34" s="18">
        <v>14</v>
      </c>
      <c r="B34" s="37"/>
      <c r="C34" s="22" t="str">
        <f t="shared" si="1"/>
        <v/>
      </c>
      <c r="D34" s="22" t="str">
        <f t="shared" si="2"/>
        <v/>
      </c>
      <c r="E34" s="38"/>
      <c r="F34" s="38"/>
      <c r="G34" s="39"/>
      <c r="H34" s="40"/>
      <c r="I34" s="39"/>
      <c r="J34" s="86">
        <f t="shared" si="4"/>
        <v>0</v>
      </c>
      <c r="K34" s="41"/>
      <c r="L34" s="42"/>
      <c r="M34" s="43"/>
      <c r="N34" s="110">
        <v>12</v>
      </c>
      <c r="O34" s="91" t="s">
        <v>128</v>
      </c>
      <c r="P34" s="99" t="s">
        <v>88</v>
      </c>
      <c r="Q34" s="98"/>
      <c r="R34" s="110"/>
      <c r="S34" s="91"/>
      <c r="T34" s="99"/>
    </row>
    <row r="35" spans="1:20" ht="15" customHeight="1">
      <c r="A35" s="18">
        <v>15</v>
      </c>
      <c r="B35" s="37"/>
      <c r="C35" s="22" t="str">
        <f t="shared" si="1"/>
        <v/>
      </c>
      <c r="D35" s="22" t="str">
        <f t="shared" si="2"/>
        <v/>
      </c>
      <c r="E35" s="38"/>
      <c r="F35" s="38"/>
      <c r="G35" s="39"/>
      <c r="H35" s="40"/>
      <c r="I35" s="39"/>
      <c r="J35" s="86">
        <f t="shared" si="4"/>
        <v>0</v>
      </c>
      <c r="K35" s="41"/>
      <c r="L35" s="42"/>
      <c r="M35" s="43"/>
      <c r="N35" s="110">
        <v>13</v>
      </c>
      <c r="O35" s="91" t="s">
        <v>128</v>
      </c>
      <c r="P35" s="99" t="s">
        <v>122</v>
      </c>
      <c r="Q35" s="98"/>
      <c r="R35" s="110"/>
      <c r="S35" s="91"/>
      <c r="T35" s="99"/>
    </row>
    <row r="36" spans="1:20" ht="15" customHeight="1">
      <c r="A36" s="18">
        <v>16</v>
      </c>
      <c r="B36" s="37"/>
      <c r="C36" s="22" t="str">
        <f t="shared" si="1"/>
        <v/>
      </c>
      <c r="D36" s="22" t="str">
        <f t="shared" si="2"/>
        <v/>
      </c>
      <c r="E36" s="38"/>
      <c r="F36" s="38"/>
      <c r="G36" s="39"/>
      <c r="H36" s="40"/>
      <c r="I36" s="39"/>
      <c r="J36" s="86">
        <f t="shared" si="4"/>
        <v>0</v>
      </c>
      <c r="K36" s="41"/>
      <c r="L36" s="42"/>
      <c r="M36" s="43"/>
      <c r="N36" s="110">
        <v>14</v>
      </c>
      <c r="O36" s="91" t="s">
        <v>128</v>
      </c>
      <c r="P36" s="99" t="s">
        <v>123</v>
      </c>
      <c r="Q36" s="98"/>
      <c r="R36" s="110"/>
      <c r="S36" s="91"/>
      <c r="T36" s="99"/>
    </row>
    <row r="37" spans="1:20">
      <c r="A37" s="18">
        <v>17</v>
      </c>
      <c r="B37" s="37"/>
      <c r="C37" s="22" t="str">
        <f t="shared" si="1"/>
        <v/>
      </c>
      <c r="D37" s="22" t="str">
        <f t="shared" si="2"/>
        <v/>
      </c>
      <c r="E37" s="38"/>
      <c r="F37" s="38"/>
      <c r="G37" s="39"/>
      <c r="H37" s="40"/>
      <c r="I37" s="39"/>
      <c r="J37" s="86">
        <f t="shared" si="4"/>
        <v>0</v>
      </c>
      <c r="K37" s="41"/>
      <c r="L37" s="42"/>
      <c r="M37" s="43"/>
      <c r="N37" s="110">
        <v>15</v>
      </c>
      <c r="O37" s="91" t="s">
        <v>128</v>
      </c>
      <c r="P37" s="99" t="s">
        <v>124</v>
      </c>
      <c r="Q37" s="98"/>
      <c r="R37" s="110"/>
      <c r="S37" s="91"/>
      <c r="T37" s="99"/>
    </row>
    <row r="38" spans="1:20" ht="15" customHeight="1">
      <c r="A38" s="18">
        <v>18</v>
      </c>
      <c r="B38" s="37"/>
      <c r="C38" s="22" t="str">
        <f t="shared" si="1"/>
        <v/>
      </c>
      <c r="D38" s="22" t="str">
        <f t="shared" si="2"/>
        <v/>
      </c>
      <c r="E38" s="38"/>
      <c r="F38" s="38"/>
      <c r="G38" s="39"/>
      <c r="H38" s="40"/>
      <c r="I38" s="39"/>
      <c r="J38" s="86">
        <f t="shared" si="4"/>
        <v>0</v>
      </c>
      <c r="K38" s="41"/>
      <c r="L38" s="42"/>
      <c r="M38" s="43"/>
      <c r="N38" s="110">
        <v>16</v>
      </c>
      <c r="O38" s="91" t="s">
        <v>128</v>
      </c>
      <c r="P38" s="99" t="s">
        <v>106</v>
      </c>
      <c r="Q38" s="98"/>
      <c r="R38" s="110"/>
      <c r="S38" s="91"/>
      <c r="T38" s="99"/>
    </row>
    <row r="39" spans="1:20" ht="15" customHeight="1">
      <c r="A39" s="18">
        <v>19</v>
      </c>
      <c r="B39" s="37"/>
      <c r="C39" s="22" t="str">
        <f t="shared" si="1"/>
        <v/>
      </c>
      <c r="D39" s="22" t="str">
        <f t="shared" si="2"/>
        <v/>
      </c>
      <c r="E39" s="38"/>
      <c r="F39" s="38"/>
      <c r="G39" s="39"/>
      <c r="H39" s="40"/>
      <c r="I39" s="39"/>
      <c r="J39" s="86">
        <f t="shared" si="4"/>
        <v>0</v>
      </c>
      <c r="K39" s="41"/>
      <c r="L39" s="42"/>
      <c r="M39" s="43"/>
      <c r="N39" s="92"/>
      <c r="O39" s="93"/>
      <c r="P39" s="94"/>
      <c r="Q39" s="98"/>
      <c r="R39" s="110"/>
      <c r="S39" s="91"/>
      <c r="T39" s="99"/>
    </row>
    <row r="40" spans="1:20" ht="15" customHeight="1">
      <c r="A40" s="18">
        <v>20</v>
      </c>
      <c r="B40" s="37"/>
      <c r="C40" s="22" t="str">
        <f t="shared" si="1"/>
        <v/>
      </c>
      <c r="D40" s="22" t="str">
        <f t="shared" si="2"/>
        <v/>
      </c>
      <c r="E40" s="38"/>
      <c r="F40" s="38"/>
      <c r="G40" s="39"/>
      <c r="H40" s="40"/>
      <c r="I40" s="39"/>
      <c r="J40" s="86">
        <f t="shared" si="4"/>
        <v>0</v>
      </c>
      <c r="K40" s="41"/>
      <c r="L40" s="42"/>
      <c r="M40" s="43"/>
      <c r="N40" s="92"/>
      <c r="O40" s="93"/>
      <c r="P40" s="94"/>
      <c r="Q40" s="98"/>
      <c r="R40" s="116"/>
      <c r="S40" s="114"/>
      <c r="T40" s="116"/>
    </row>
    <row r="41" spans="1:20" ht="15" customHeight="1">
      <c r="A41" s="18">
        <v>21</v>
      </c>
      <c r="B41" s="37"/>
      <c r="C41" s="22" t="str">
        <f t="shared" si="1"/>
        <v/>
      </c>
      <c r="D41" s="22" t="str">
        <f t="shared" si="2"/>
        <v/>
      </c>
      <c r="E41" s="38"/>
      <c r="F41" s="38"/>
      <c r="G41" s="39"/>
      <c r="H41" s="40"/>
      <c r="I41" s="39"/>
      <c r="J41" s="86">
        <f t="shared" si="4"/>
        <v>0</v>
      </c>
      <c r="K41" s="41"/>
      <c r="L41" s="42"/>
      <c r="M41" s="43"/>
      <c r="N41" s="110"/>
      <c r="O41" s="91"/>
      <c r="P41" s="99"/>
      <c r="Q41" s="98"/>
      <c r="R41" s="116"/>
      <c r="S41" s="114"/>
      <c r="T41" s="116"/>
    </row>
    <row r="42" spans="1:20" ht="15" customHeight="1">
      <c r="A42" s="18">
        <v>22</v>
      </c>
      <c r="B42" s="37"/>
      <c r="C42" s="22" t="str">
        <f t="shared" si="1"/>
        <v/>
      </c>
      <c r="D42" s="22" t="str">
        <f t="shared" si="2"/>
        <v/>
      </c>
      <c r="E42" s="38"/>
      <c r="F42" s="38"/>
      <c r="G42" s="39"/>
      <c r="H42" s="40"/>
      <c r="I42" s="39"/>
      <c r="J42" s="86">
        <f t="shared" si="4"/>
        <v>0</v>
      </c>
      <c r="K42" s="41"/>
      <c r="L42" s="42"/>
      <c r="M42" s="43"/>
      <c r="N42" s="110"/>
      <c r="O42" s="91"/>
      <c r="P42" s="99"/>
      <c r="Q42" s="98"/>
      <c r="R42" s="116"/>
      <c r="S42" s="114"/>
      <c r="T42" s="116"/>
    </row>
    <row r="43" spans="1:20" ht="15" customHeight="1">
      <c r="A43" s="18">
        <v>23</v>
      </c>
      <c r="B43" s="37"/>
      <c r="C43" s="22" t="str">
        <f t="shared" si="1"/>
        <v/>
      </c>
      <c r="D43" s="22" t="str">
        <f t="shared" si="2"/>
        <v/>
      </c>
      <c r="E43" s="38"/>
      <c r="F43" s="38"/>
      <c r="G43" s="39"/>
      <c r="H43" s="40"/>
      <c r="I43" s="39"/>
      <c r="J43" s="86">
        <f t="shared" si="4"/>
        <v>0</v>
      </c>
      <c r="K43" s="41"/>
      <c r="L43" s="42"/>
      <c r="M43" s="43"/>
      <c r="N43" s="110"/>
      <c r="O43" s="91"/>
      <c r="P43" s="99"/>
      <c r="Q43" s="98"/>
      <c r="R43" s="117"/>
      <c r="S43" s="75"/>
      <c r="T43" s="117"/>
    </row>
    <row r="44" spans="1:20" ht="15" customHeight="1">
      <c r="A44" s="18">
        <v>24</v>
      </c>
      <c r="B44" s="37"/>
      <c r="C44" s="22" t="str">
        <f t="shared" si="1"/>
        <v/>
      </c>
      <c r="D44" s="22" t="str">
        <f t="shared" si="2"/>
        <v/>
      </c>
      <c r="E44" s="38"/>
      <c r="F44" s="38"/>
      <c r="G44" s="39"/>
      <c r="H44" s="40"/>
      <c r="I44" s="39"/>
      <c r="J44" s="86">
        <f t="shared" ref="J44:J107" si="5">D$3</f>
        <v>0</v>
      </c>
      <c r="K44" s="41"/>
      <c r="L44" s="42"/>
      <c r="M44" s="43"/>
      <c r="N44" s="110"/>
      <c r="O44" s="91"/>
      <c r="P44" s="99"/>
      <c r="Q44" s="98"/>
      <c r="R44" s="116"/>
      <c r="S44" s="114"/>
      <c r="T44" s="116"/>
    </row>
    <row r="45" spans="1:20" ht="15" customHeight="1">
      <c r="A45" s="18">
        <v>25</v>
      </c>
      <c r="B45" s="37"/>
      <c r="C45" s="22" t="str">
        <f t="shared" si="1"/>
        <v/>
      </c>
      <c r="D45" s="22" t="str">
        <f t="shared" si="2"/>
        <v/>
      </c>
      <c r="E45" s="38"/>
      <c r="F45" s="38"/>
      <c r="G45" s="39"/>
      <c r="H45" s="40"/>
      <c r="I45" s="39"/>
      <c r="J45" s="39">
        <f t="shared" si="5"/>
        <v>0</v>
      </c>
      <c r="K45" s="41"/>
      <c r="L45" s="42"/>
      <c r="M45" s="43"/>
      <c r="N45" s="110"/>
      <c r="O45" s="91"/>
      <c r="P45" s="99"/>
      <c r="Q45" s="98"/>
      <c r="R45" s="116"/>
      <c r="S45" s="114"/>
      <c r="T45" s="116"/>
    </row>
    <row r="46" spans="1:20" ht="15" customHeight="1">
      <c r="A46" s="18">
        <v>26</v>
      </c>
      <c r="B46" s="37"/>
      <c r="C46" s="22" t="str">
        <f t="shared" si="1"/>
        <v/>
      </c>
      <c r="D46" s="22" t="str">
        <f t="shared" si="2"/>
        <v/>
      </c>
      <c r="E46" s="38"/>
      <c r="F46" s="38"/>
      <c r="G46" s="39"/>
      <c r="H46" s="40"/>
      <c r="I46" s="39"/>
      <c r="J46" s="39">
        <f t="shared" si="5"/>
        <v>0</v>
      </c>
      <c r="K46" s="41"/>
      <c r="L46" s="42"/>
      <c r="M46" s="43"/>
      <c r="N46" s="110"/>
      <c r="O46" s="91"/>
      <c r="P46" s="99"/>
      <c r="Q46" s="78"/>
      <c r="R46" s="116"/>
      <c r="S46" s="114"/>
      <c r="T46" s="116"/>
    </row>
    <row r="47" spans="1:20" ht="15" customHeight="1">
      <c r="A47" s="18">
        <v>27</v>
      </c>
      <c r="B47" s="37"/>
      <c r="C47" s="22" t="str">
        <f t="shared" si="1"/>
        <v/>
      </c>
      <c r="D47" s="22" t="str">
        <f t="shared" si="2"/>
        <v/>
      </c>
      <c r="E47" s="38"/>
      <c r="F47" s="38"/>
      <c r="G47" s="39"/>
      <c r="H47" s="40"/>
      <c r="I47" s="39"/>
      <c r="J47" s="39">
        <f t="shared" si="5"/>
        <v>0</v>
      </c>
      <c r="K47" s="41"/>
      <c r="L47" s="42"/>
      <c r="M47" s="43"/>
      <c r="N47" s="110"/>
      <c r="O47" s="91"/>
      <c r="P47" s="99"/>
      <c r="Q47" s="90"/>
      <c r="R47" s="116"/>
      <c r="S47" s="114"/>
      <c r="T47" s="116"/>
    </row>
    <row r="48" spans="1:20" ht="15" customHeight="1">
      <c r="A48" s="18">
        <v>28</v>
      </c>
      <c r="B48" s="37"/>
      <c r="C48" s="22" t="str">
        <f t="shared" si="1"/>
        <v/>
      </c>
      <c r="D48" s="22" t="str">
        <f t="shared" si="2"/>
        <v/>
      </c>
      <c r="E48" s="38"/>
      <c r="F48" s="38"/>
      <c r="G48" s="39"/>
      <c r="H48" s="40"/>
      <c r="I48" s="39"/>
      <c r="J48" s="39">
        <f t="shared" si="5"/>
        <v>0</v>
      </c>
      <c r="K48" s="41"/>
      <c r="L48" s="42"/>
      <c r="M48" s="43"/>
      <c r="N48" s="110"/>
      <c r="O48" s="91"/>
      <c r="P48" s="99"/>
      <c r="Q48" s="90"/>
      <c r="R48" s="116"/>
      <c r="S48" s="114"/>
      <c r="T48" s="116"/>
    </row>
    <row r="49" spans="1:20" ht="15" customHeight="1">
      <c r="A49" s="18">
        <v>29</v>
      </c>
      <c r="B49" s="37"/>
      <c r="C49" s="22" t="str">
        <f t="shared" si="1"/>
        <v/>
      </c>
      <c r="D49" s="22" t="str">
        <f t="shared" si="2"/>
        <v/>
      </c>
      <c r="E49" s="38"/>
      <c r="F49" s="38"/>
      <c r="G49" s="39"/>
      <c r="H49" s="40"/>
      <c r="I49" s="39"/>
      <c r="J49" s="39">
        <f t="shared" si="5"/>
        <v>0</v>
      </c>
      <c r="K49" s="41"/>
      <c r="L49" s="42"/>
      <c r="M49" s="43"/>
      <c r="N49" s="110"/>
      <c r="O49" s="91"/>
      <c r="P49" s="99"/>
      <c r="Q49" s="90"/>
      <c r="R49" s="116"/>
      <c r="S49" s="114"/>
      <c r="T49" s="116"/>
    </row>
    <row r="50" spans="1:20" ht="15" customHeight="1">
      <c r="A50" s="18">
        <v>30</v>
      </c>
      <c r="B50" s="37"/>
      <c r="C50" s="22" t="str">
        <f t="shared" si="1"/>
        <v/>
      </c>
      <c r="D50" s="22" t="str">
        <f t="shared" si="2"/>
        <v/>
      </c>
      <c r="E50" s="38"/>
      <c r="F50" s="38"/>
      <c r="G50" s="39"/>
      <c r="H50" s="40"/>
      <c r="I50" s="39"/>
      <c r="J50" s="39">
        <f t="shared" si="5"/>
        <v>0</v>
      </c>
      <c r="K50" s="41"/>
      <c r="L50" s="42"/>
      <c r="M50" s="43"/>
      <c r="N50" s="110"/>
      <c r="O50" s="91"/>
      <c r="P50" s="99"/>
      <c r="Q50" s="90"/>
      <c r="R50" s="116"/>
      <c r="S50" s="114"/>
      <c r="T50" s="116"/>
    </row>
    <row r="51" spans="1:20" ht="15" customHeight="1">
      <c r="A51" s="18">
        <v>31</v>
      </c>
      <c r="B51" s="37"/>
      <c r="C51" s="22" t="str">
        <f t="shared" si="1"/>
        <v/>
      </c>
      <c r="D51" s="22" t="str">
        <f t="shared" si="2"/>
        <v/>
      </c>
      <c r="E51" s="38"/>
      <c r="F51" s="38"/>
      <c r="G51" s="39"/>
      <c r="H51" s="40"/>
      <c r="I51" s="39"/>
      <c r="J51" s="39">
        <f t="shared" si="5"/>
        <v>0</v>
      </c>
      <c r="K51" s="41"/>
      <c r="L51" s="42"/>
      <c r="M51" s="43"/>
      <c r="N51" s="110"/>
      <c r="O51" s="91"/>
      <c r="P51" s="99"/>
      <c r="Q51" s="78"/>
      <c r="R51" s="116"/>
      <c r="S51" s="114"/>
      <c r="T51" s="116"/>
    </row>
    <row r="52" spans="1:20" ht="15" customHeight="1">
      <c r="A52" s="18">
        <v>32</v>
      </c>
      <c r="B52" s="37"/>
      <c r="C52" s="22" t="str">
        <f t="shared" si="1"/>
        <v/>
      </c>
      <c r="D52" s="22" t="str">
        <f t="shared" si="2"/>
        <v/>
      </c>
      <c r="E52" s="38"/>
      <c r="F52" s="38"/>
      <c r="G52" s="39"/>
      <c r="H52" s="40"/>
      <c r="I52" s="39"/>
      <c r="J52" s="39">
        <f t="shared" si="5"/>
        <v>0</v>
      </c>
      <c r="K52" s="41"/>
      <c r="L52" s="42"/>
      <c r="M52" s="43"/>
      <c r="N52" s="110"/>
      <c r="O52" s="91"/>
      <c r="P52" s="99"/>
      <c r="Q52" s="90"/>
      <c r="R52" s="116"/>
      <c r="S52" s="114"/>
      <c r="T52" s="116"/>
    </row>
    <row r="53" spans="1:20" ht="15" customHeight="1">
      <c r="A53" s="18">
        <v>33</v>
      </c>
      <c r="B53" s="37"/>
      <c r="C53" s="22" t="str">
        <f t="shared" si="1"/>
        <v/>
      </c>
      <c r="D53" s="22" t="str">
        <f t="shared" si="2"/>
        <v/>
      </c>
      <c r="E53" s="38"/>
      <c r="F53" s="38"/>
      <c r="G53" s="39"/>
      <c r="H53" s="40"/>
      <c r="I53" s="39"/>
      <c r="J53" s="39">
        <f t="shared" si="5"/>
        <v>0</v>
      </c>
      <c r="K53" s="41"/>
      <c r="L53" s="42"/>
      <c r="M53" s="43"/>
      <c r="N53" s="110"/>
      <c r="O53" s="91"/>
      <c r="P53" s="99"/>
      <c r="Q53" s="90"/>
      <c r="R53" s="116"/>
      <c r="S53" s="114"/>
      <c r="T53" s="116"/>
    </row>
    <row r="54" spans="1:20" ht="15" customHeight="1">
      <c r="A54" s="18">
        <v>34</v>
      </c>
      <c r="B54" s="37"/>
      <c r="C54" s="22" t="str">
        <f t="shared" si="1"/>
        <v/>
      </c>
      <c r="D54" s="22" t="str">
        <f t="shared" si="2"/>
        <v/>
      </c>
      <c r="E54" s="38"/>
      <c r="F54" s="38"/>
      <c r="G54" s="39"/>
      <c r="H54" s="40"/>
      <c r="I54" s="39"/>
      <c r="J54" s="39">
        <f t="shared" si="5"/>
        <v>0</v>
      </c>
      <c r="K54" s="41"/>
      <c r="L54" s="42"/>
      <c r="M54" s="43"/>
      <c r="N54" s="110"/>
      <c r="O54" s="91"/>
      <c r="P54" s="99"/>
      <c r="Q54" s="90"/>
      <c r="R54" s="116"/>
      <c r="S54" s="114"/>
      <c r="T54" s="116"/>
    </row>
    <row r="55" spans="1:20" ht="15" customHeight="1">
      <c r="A55" s="18">
        <v>35</v>
      </c>
      <c r="B55" s="37"/>
      <c r="C55" s="22" t="str">
        <f t="shared" si="1"/>
        <v/>
      </c>
      <c r="D55" s="22" t="str">
        <f t="shared" si="2"/>
        <v/>
      </c>
      <c r="E55" s="38"/>
      <c r="F55" s="38"/>
      <c r="G55" s="39"/>
      <c r="H55" s="40"/>
      <c r="I55" s="39"/>
      <c r="J55" s="39">
        <f t="shared" si="5"/>
        <v>0</v>
      </c>
      <c r="K55" s="41"/>
      <c r="L55" s="42"/>
      <c r="M55" s="43"/>
      <c r="N55" s="110"/>
      <c r="O55" s="91"/>
      <c r="P55" s="99"/>
      <c r="Q55" s="90"/>
      <c r="R55" s="116"/>
      <c r="S55" s="114"/>
      <c r="T55" s="116"/>
    </row>
    <row r="56" spans="1:20" ht="15" customHeight="1">
      <c r="A56" s="18">
        <v>36</v>
      </c>
      <c r="B56" s="37"/>
      <c r="C56" s="22" t="str">
        <f t="shared" si="1"/>
        <v/>
      </c>
      <c r="D56" s="22" t="str">
        <f t="shared" si="2"/>
        <v/>
      </c>
      <c r="E56" s="38"/>
      <c r="F56" s="38"/>
      <c r="G56" s="39"/>
      <c r="H56" s="40"/>
      <c r="I56" s="39"/>
      <c r="J56" s="39">
        <f t="shared" si="5"/>
        <v>0</v>
      </c>
      <c r="K56" s="41"/>
      <c r="L56" s="42"/>
      <c r="M56" s="43"/>
      <c r="N56" s="110"/>
      <c r="O56" s="91"/>
      <c r="P56" s="99"/>
      <c r="Q56" s="90"/>
      <c r="R56" s="116"/>
      <c r="S56" s="114"/>
      <c r="T56" s="116"/>
    </row>
    <row r="57" spans="1:20" ht="15" customHeight="1">
      <c r="A57" s="18">
        <v>37</v>
      </c>
      <c r="B57" s="37"/>
      <c r="C57" s="22" t="str">
        <f t="shared" si="1"/>
        <v/>
      </c>
      <c r="D57" s="22" t="str">
        <f t="shared" si="2"/>
        <v/>
      </c>
      <c r="E57" s="38"/>
      <c r="F57" s="38"/>
      <c r="G57" s="39"/>
      <c r="H57" s="40"/>
      <c r="I57" s="39"/>
      <c r="J57" s="39">
        <f t="shared" si="5"/>
        <v>0</v>
      </c>
      <c r="K57" s="41"/>
      <c r="L57" s="42"/>
      <c r="M57" s="43"/>
      <c r="N57" s="110"/>
      <c r="O57" s="91"/>
      <c r="P57" s="99"/>
      <c r="Q57" s="90"/>
      <c r="R57" s="116"/>
      <c r="S57" s="114"/>
      <c r="T57" s="116"/>
    </row>
    <row r="58" spans="1:20" ht="15" customHeight="1">
      <c r="A58" s="18">
        <v>38</v>
      </c>
      <c r="B58" s="45"/>
      <c r="C58" s="22" t="str">
        <f t="shared" si="1"/>
        <v/>
      </c>
      <c r="D58" s="46" t="str">
        <f t="shared" si="2"/>
        <v/>
      </c>
      <c r="E58" s="47"/>
      <c r="F58" s="47"/>
      <c r="G58" s="39"/>
      <c r="H58" s="49"/>
      <c r="I58" s="48"/>
      <c r="J58" s="39">
        <f t="shared" si="5"/>
        <v>0</v>
      </c>
      <c r="K58" s="50"/>
      <c r="L58" s="51"/>
      <c r="M58" s="43"/>
      <c r="N58" s="110"/>
      <c r="O58" s="91"/>
      <c r="P58" s="99"/>
      <c r="Q58" s="90"/>
      <c r="R58" s="116"/>
      <c r="S58" s="116"/>
      <c r="T58" s="116"/>
    </row>
    <row r="59" spans="1:20" ht="15" customHeight="1">
      <c r="A59" s="18">
        <v>39</v>
      </c>
      <c r="B59" s="45"/>
      <c r="C59" s="22" t="str">
        <f t="shared" si="1"/>
        <v/>
      </c>
      <c r="D59" s="46" t="str">
        <f t="shared" si="2"/>
        <v/>
      </c>
      <c r="E59" s="47"/>
      <c r="F59" s="47"/>
      <c r="G59" s="39"/>
      <c r="H59" s="49"/>
      <c r="I59" s="48"/>
      <c r="J59" s="39">
        <f t="shared" si="5"/>
        <v>0</v>
      </c>
      <c r="K59" s="50"/>
      <c r="L59" s="51"/>
      <c r="M59" s="43"/>
      <c r="N59" s="118"/>
      <c r="O59" s="112"/>
      <c r="P59" s="119"/>
      <c r="Q59" s="90"/>
      <c r="R59" s="116"/>
      <c r="S59" s="116"/>
      <c r="T59" s="116"/>
    </row>
    <row r="60" spans="1:20" ht="15" customHeight="1">
      <c r="A60" s="18">
        <v>40</v>
      </c>
      <c r="B60" s="37"/>
      <c r="C60" s="22" t="str">
        <f t="shared" si="1"/>
        <v/>
      </c>
      <c r="D60" s="22" t="str">
        <f t="shared" si="2"/>
        <v/>
      </c>
      <c r="E60" s="38"/>
      <c r="F60" s="38"/>
      <c r="G60" s="39"/>
      <c r="H60" s="40"/>
      <c r="I60" s="39"/>
      <c r="J60" s="39">
        <f t="shared" si="5"/>
        <v>0</v>
      </c>
      <c r="K60" s="41"/>
      <c r="L60" s="42"/>
      <c r="M60" s="43"/>
      <c r="N60" s="118"/>
      <c r="O60" s="112"/>
      <c r="P60" s="119"/>
      <c r="Q60" s="90"/>
      <c r="R60" s="116"/>
      <c r="S60" s="116"/>
      <c r="T60" s="116"/>
    </row>
    <row r="61" spans="1:20" ht="15" customHeight="1">
      <c r="A61" s="18">
        <v>41</v>
      </c>
      <c r="B61" s="37"/>
      <c r="C61" s="22" t="str">
        <f t="shared" si="1"/>
        <v/>
      </c>
      <c r="D61" s="22" t="str">
        <f t="shared" si="2"/>
        <v/>
      </c>
      <c r="E61" s="38"/>
      <c r="F61" s="38"/>
      <c r="G61" s="39"/>
      <c r="H61" s="40"/>
      <c r="I61" s="39"/>
      <c r="J61" s="39">
        <f t="shared" si="5"/>
        <v>0</v>
      </c>
      <c r="K61" s="41"/>
      <c r="L61" s="42"/>
      <c r="M61" s="43"/>
      <c r="N61" s="118"/>
      <c r="O61" s="112"/>
      <c r="P61" s="119"/>
      <c r="Q61" s="90"/>
      <c r="R61" s="34"/>
      <c r="S61" s="34"/>
      <c r="T61" s="34"/>
    </row>
    <row r="62" spans="1:20" ht="15" customHeight="1">
      <c r="A62" s="18">
        <v>42</v>
      </c>
      <c r="B62" s="37"/>
      <c r="C62" s="22" t="str">
        <f t="shared" si="1"/>
        <v/>
      </c>
      <c r="D62" s="22" t="str">
        <f t="shared" si="2"/>
        <v/>
      </c>
      <c r="E62" s="38"/>
      <c r="F62" s="38"/>
      <c r="G62" s="39"/>
      <c r="H62" s="40"/>
      <c r="I62" s="39"/>
      <c r="J62" s="39">
        <f t="shared" si="5"/>
        <v>0</v>
      </c>
      <c r="K62" s="41"/>
      <c r="L62" s="42"/>
      <c r="M62" s="43"/>
      <c r="N62" s="118"/>
      <c r="O62" s="112"/>
      <c r="P62" s="119"/>
      <c r="Q62" s="90"/>
      <c r="R62" s="34"/>
      <c r="S62" s="34"/>
      <c r="T62" s="34"/>
    </row>
    <row r="63" spans="1:20" ht="15" customHeight="1">
      <c r="A63" s="18">
        <v>43</v>
      </c>
      <c r="B63" s="37"/>
      <c r="C63" s="22" t="str">
        <f t="shared" si="1"/>
        <v/>
      </c>
      <c r="D63" s="22" t="str">
        <f t="shared" si="2"/>
        <v/>
      </c>
      <c r="E63" s="38"/>
      <c r="F63" s="38"/>
      <c r="G63" s="39"/>
      <c r="H63" s="40"/>
      <c r="I63" s="39"/>
      <c r="J63" s="39">
        <f t="shared" si="5"/>
        <v>0</v>
      </c>
      <c r="K63" s="41"/>
      <c r="L63" s="42"/>
      <c r="M63" s="43"/>
      <c r="N63" s="118"/>
      <c r="O63" s="112"/>
      <c r="P63" s="119"/>
      <c r="Q63" s="90"/>
      <c r="R63" s="34"/>
      <c r="S63" s="34"/>
      <c r="T63" s="34"/>
    </row>
    <row r="64" spans="1:20" ht="15" customHeight="1">
      <c r="A64" s="18">
        <v>44</v>
      </c>
      <c r="B64" s="37"/>
      <c r="C64" s="22" t="str">
        <f t="shared" si="1"/>
        <v/>
      </c>
      <c r="D64" s="22" t="str">
        <f t="shared" si="2"/>
        <v/>
      </c>
      <c r="E64" s="38"/>
      <c r="F64" s="38"/>
      <c r="G64" s="39"/>
      <c r="H64" s="40"/>
      <c r="I64" s="39"/>
      <c r="J64" s="39">
        <f t="shared" si="5"/>
        <v>0</v>
      </c>
      <c r="K64" s="41"/>
      <c r="L64" s="42"/>
      <c r="M64" s="43"/>
      <c r="N64" s="118"/>
      <c r="O64" s="112"/>
      <c r="P64" s="119"/>
      <c r="Q64" s="90"/>
      <c r="R64" s="34"/>
      <c r="S64" s="34"/>
      <c r="T64" s="34"/>
    </row>
    <row r="65" spans="1:20" ht="15" customHeight="1">
      <c r="A65" s="18">
        <v>45</v>
      </c>
      <c r="B65" s="37"/>
      <c r="C65" s="22" t="str">
        <f t="shared" si="1"/>
        <v/>
      </c>
      <c r="D65" s="22" t="str">
        <f t="shared" si="2"/>
        <v/>
      </c>
      <c r="E65" s="38"/>
      <c r="F65" s="38"/>
      <c r="G65" s="39"/>
      <c r="H65" s="40"/>
      <c r="I65" s="39"/>
      <c r="J65" s="39">
        <f t="shared" si="5"/>
        <v>0</v>
      </c>
      <c r="K65" s="41"/>
      <c r="L65" s="42"/>
      <c r="M65" s="43"/>
      <c r="N65" s="118"/>
      <c r="O65" s="112"/>
      <c r="P65" s="119"/>
      <c r="Q65" s="90"/>
      <c r="R65" s="34"/>
      <c r="S65" s="34"/>
      <c r="T65" s="34"/>
    </row>
    <row r="66" spans="1:20" ht="15" customHeight="1">
      <c r="A66" s="18">
        <v>46</v>
      </c>
      <c r="B66" s="37"/>
      <c r="C66" s="22" t="str">
        <f t="shared" si="1"/>
        <v/>
      </c>
      <c r="D66" s="22" t="str">
        <f t="shared" si="2"/>
        <v/>
      </c>
      <c r="E66" s="38"/>
      <c r="F66" s="38"/>
      <c r="G66" s="39"/>
      <c r="H66" s="40"/>
      <c r="I66" s="39"/>
      <c r="J66" s="39">
        <f t="shared" si="5"/>
        <v>0</v>
      </c>
      <c r="K66" s="41"/>
      <c r="L66" s="42"/>
      <c r="M66" s="43"/>
      <c r="N66" s="118"/>
      <c r="O66" s="112"/>
      <c r="P66" s="120"/>
      <c r="Q66" s="90"/>
      <c r="R66" s="34"/>
      <c r="S66" s="34"/>
      <c r="T66" s="34"/>
    </row>
    <row r="67" spans="1:20" ht="15" customHeight="1">
      <c r="A67" s="18">
        <v>47</v>
      </c>
      <c r="B67" s="37"/>
      <c r="C67" s="22" t="str">
        <f t="shared" si="1"/>
        <v/>
      </c>
      <c r="D67" s="22" t="str">
        <f t="shared" si="2"/>
        <v/>
      </c>
      <c r="E67" s="38"/>
      <c r="F67" s="38"/>
      <c r="G67" s="39"/>
      <c r="H67" s="40"/>
      <c r="I67" s="39"/>
      <c r="J67" s="39">
        <f t="shared" si="5"/>
        <v>0</v>
      </c>
      <c r="K67" s="41"/>
      <c r="L67" s="42"/>
      <c r="M67" s="43"/>
      <c r="N67" s="119"/>
      <c r="O67" s="118"/>
      <c r="P67" s="119"/>
      <c r="Q67" s="90"/>
      <c r="R67" s="34"/>
      <c r="S67" s="34"/>
      <c r="T67" s="34"/>
    </row>
    <row r="68" spans="1:20" ht="15" customHeight="1">
      <c r="A68" s="18">
        <v>48</v>
      </c>
      <c r="B68" s="37"/>
      <c r="C68" s="22" t="str">
        <f t="shared" si="1"/>
        <v/>
      </c>
      <c r="D68" s="22" t="str">
        <f t="shared" si="2"/>
        <v/>
      </c>
      <c r="E68" s="38"/>
      <c r="F68" s="38"/>
      <c r="G68" s="39"/>
      <c r="H68" s="40"/>
      <c r="I68" s="39"/>
      <c r="J68" s="39">
        <f t="shared" si="5"/>
        <v>0</v>
      </c>
      <c r="K68" s="41"/>
      <c r="L68" s="42"/>
      <c r="M68" s="43"/>
      <c r="N68" s="119"/>
      <c r="O68" s="112"/>
      <c r="P68" s="119"/>
      <c r="Q68" s="90"/>
      <c r="R68" s="34"/>
      <c r="S68" s="34"/>
      <c r="T68" s="34"/>
    </row>
    <row r="69" spans="1:20" ht="15" customHeight="1">
      <c r="A69" s="18">
        <v>49</v>
      </c>
      <c r="B69" s="37"/>
      <c r="C69" s="22" t="str">
        <f t="shared" si="1"/>
        <v/>
      </c>
      <c r="D69" s="22" t="str">
        <f t="shared" si="2"/>
        <v/>
      </c>
      <c r="E69" s="38"/>
      <c r="F69" s="38"/>
      <c r="G69" s="39"/>
      <c r="H69" s="40"/>
      <c r="I69" s="39"/>
      <c r="J69" s="39">
        <f t="shared" si="5"/>
        <v>0</v>
      </c>
      <c r="K69" s="41"/>
      <c r="L69" s="42"/>
      <c r="M69" s="43"/>
      <c r="N69" s="119"/>
      <c r="O69" s="112"/>
      <c r="P69" s="119"/>
      <c r="Q69" s="90"/>
      <c r="R69" s="34"/>
      <c r="S69" s="34"/>
      <c r="T69" s="34"/>
    </row>
    <row r="70" spans="1:20" ht="15" customHeight="1">
      <c r="A70" s="18">
        <v>50</v>
      </c>
      <c r="B70" s="37"/>
      <c r="C70" s="22" t="str">
        <f t="shared" si="1"/>
        <v/>
      </c>
      <c r="D70" s="22" t="str">
        <f t="shared" si="2"/>
        <v/>
      </c>
      <c r="E70" s="38"/>
      <c r="F70" s="38"/>
      <c r="G70" s="39"/>
      <c r="H70" s="40"/>
      <c r="I70" s="39"/>
      <c r="J70" s="39">
        <f t="shared" si="5"/>
        <v>0</v>
      </c>
      <c r="K70" s="41"/>
      <c r="L70" s="42"/>
      <c r="M70" s="43"/>
      <c r="N70" s="119"/>
      <c r="O70" s="112"/>
      <c r="P70" s="119"/>
      <c r="Q70" s="77"/>
      <c r="R70" s="34"/>
      <c r="S70" s="34"/>
      <c r="T70" s="34"/>
    </row>
    <row r="71" spans="1:20" ht="15" customHeight="1">
      <c r="A71" s="18">
        <v>51</v>
      </c>
      <c r="B71" s="37"/>
      <c r="C71" s="22" t="str">
        <f t="shared" si="1"/>
        <v/>
      </c>
      <c r="D71" s="22" t="str">
        <f t="shared" si="2"/>
        <v/>
      </c>
      <c r="E71" s="38"/>
      <c r="F71" s="38"/>
      <c r="G71" s="39"/>
      <c r="H71" s="40"/>
      <c r="I71" s="39"/>
      <c r="J71" s="39">
        <f t="shared" si="5"/>
        <v>0</v>
      </c>
      <c r="K71" s="41"/>
      <c r="L71" s="42"/>
      <c r="M71" s="43"/>
      <c r="N71" s="119"/>
      <c r="O71" s="112"/>
      <c r="P71" s="119"/>
      <c r="Q71" s="77"/>
      <c r="R71" s="34"/>
      <c r="S71" s="34"/>
      <c r="T71" s="34"/>
    </row>
    <row r="72" spans="1:20" ht="15" customHeight="1">
      <c r="A72" s="18">
        <v>52</v>
      </c>
      <c r="B72" s="37"/>
      <c r="C72" s="22" t="str">
        <f t="shared" si="1"/>
        <v/>
      </c>
      <c r="D72" s="22" t="str">
        <f t="shared" si="2"/>
        <v/>
      </c>
      <c r="E72" s="38"/>
      <c r="F72" s="38"/>
      <c r="G72" s="39"/>
      <c r="H72" s="40"/>
      <c r="I72" s="39"/>
      <c r="J72" s="39">
        <f t="shared" si="5"/>
        <v>0</v>
      </c>
      <c r="K72" s="41"/>
      <c r="L72" s="42"/>
      <c r="M72" s="43"/>
      <c r="N72" s="119"/>
      <c r="O72" s="112"/>
      <c r="P72" s="119"/>
      <c r="Q72" s="77"/>
      <c r="R72" s="34"/>
      <c r="S72" s="34"/>
      <c r="T72" s="34"/>
    </row>
    <row r="73" spans="1:20" ht="15" customHeight="1">
      <c r="A73" s="18">
        <v>53</v>
      </c>
      <c r="B73" s="37"/>
      <c r="C73" s="22" t="str">
        <f t="shared" si="1"/>
        <v/>
      </c>
      <c r="D73" s="22" t="str">
        <f t="shared" si="2"/>
        <v/>
      </c>
      <c r="E73" s="38"/>
      <c r="F73" s="38"/>
      <c r="G73" s="39"/>
      <c r="H73" s="40"/>
      <c r="I73" s="39"/>
      <c r="J73" s="39">
        <f t="shared" si="5"/>
        <v>0</v>
      </c>
      <c r="K73" s="41"/>
      <c r="L73" s="42"/>
      <c r="M73" s="43"/>
      <c r="N73" s="119"/>
      <c r="O73" s="112"/>
      <c r="P73" s="119"/>
      <c r="Q73" s="78"/>
      <c r="R73" s="34"/>
      <c r="S73" s="34"/>
      <c r="T73" s="34"/>
    </row>
    <row r="74" spans="1:20" ht="15" customHeight="1">
      <c r="A74" s="18">
        <v>54</v>
      </c>
      <c r="B74" s="37"/>
      <c r="C74" s="22" t="str">
        <f t="shared" si="1"/>
        <v/>
      </c>
      <c r="D74" s="22" t="str">
        <f t="shared" si="2"/>
        <v/>
      </c>
      <c r="E74" s="38"/>
      <c r="F74" s="38"/>
      <c r="G74" s="39"/>
      <c r="H74" s="40"/>
      <c r="I74" s="39"/>
      <c r="J74" s="39">
        <f t="shared" si="5"/>
        <v>0</v>
      </c>
      <c r="K74" s="41"/>
      <c r="L74" s="42"/>
      <c r="M74" s="43"/>
      <c r="N74" s="119"/>
      <c r="O74" s="112"/>
      <c r="P74" s="119"/>
      <c r="Q74" s="77"/>
      <c r="R74" s="101"/>
      <c r="S74" s="34"/>
      <c r="T74" s="34"/>
    </row>
    <row r="75" spans="1:20" ht="15" customHeight="1">
      <c r="A75" s="18">
        <v>55</v>
      </c>
      <c r="B75" s="37"/>
      <c r="C75" s="22" t="str">
        <f t="shared" si="1"/>
        <v/>
      </c>
      <c r="D75" s="22" t="str">
        <f t="shared" si="2"/>
        <v/>
      </c>
      <c r="E75" s="38"/>
      <c r="F75" s="38"/>
      <c r="G75" s="39"/>
      <c r="H75" s="40"/>
      <c r="I75" s="39"/>
      <c r="J75" s="39">
        <f t="shared" si="5"/>
        <v>0</v>
      </c>
      <c r="K75" s="41"/>
      <c r="L75" s="42"/>
      <c r="M75" s="43"/>
      <c r="N75" s="119"/>
      <c r="O75" s="112"/>
      <c r="P75" s="119"/>
      <c r="Q75" s="77"/>
      <c r="R75" s="34"/>
      <c r="S75" s="34"/>
      <c r="T75" s="34"/>
    </row>
    <row r="76" spans="1:20" ht="15" customHeight="1">
      <c r="A76" s="18">
        <v>56</v>
      </c>
      <c r="B76" s="37"/>
      <c r="C76" s="22" t="str">
        <f t="shared" si="1"/>
        <v/>
      </c>
      <c r="D76" s="22" t="str">
        <f t="shared" si="2"/>
        <v/>
      </c>
      <c r="E76" s="38"/>
      <c r="F76" s="38"/>
      <c r="G76" s="39"/>
      <c r="H76" s="40"/>
      <c r="I76" s="39"/>
      <c r="J76" s="39">
        <f t="shared" si="5"/>
        <v>0</v>
      </c>
      <c r="K76" s="41"/>
      <c r="L76" s="42"/>
      <c r="M76" s="43"/>
      <c r="N76" s="119"/>
      <c r="O76" s="112"/>
      <c r="P76" s="119"/>
      <c r="Q76" s="77"/>
    </row>
    <row r="77" spans="1:20" ht="15" customHeight="1">
      <c r="A77" s="18">
        <v>57</v>
      </c>
      <c r="B77" s="37"/>
      <c r="C77" s="22" t="str">
        <f t="shared" si="1"/>
        <v/>
      </c>
      <c r="D77" s="22" t="str">
        <f t="shared" si="2"/>
        <v/>
      </c>
      <c r="E77" s="38"/>
      <c r="F77" s="38"/>
      <c r="G77" s="39"/>
      <c r="H77" s="40"/>
      <c r="I77" s="39"/>
      <c r="J77" s="39">
        <f t="shared" si="5"/>
        <v>0</v>
      </c>
      <c r="K77" s="41"/>
      <c r="L77" s="42"/>
      <c r="M77" s="43"/>
      <c r="N77" s="119"/>
      <c r="O77" s="112"/>
      <c r="P77" s="119"/>
      <c r="Q77" s="77"/>
    </row>
    <row r="78" spans="1:20" ht="15" customHeight="1">
      <c r="A78" s="18">
        <v>58</v>
      </c>
      <c r="B78" s="37"/>
      <c r="C78" s="22" t="str">
        <f t="shared" si="1"/>
        <v/>
      </c>
      <c r="D78" s="22" t="str">
        <f t="shared" si="2"/>
        <v/>
      </c>
      <c r="E78" s="38"/>
      <c r="F78" s="38"/>
      <c r="G78" s="39"/>
      <c r="H78" s="40"/>
      <c r="I78" s="39"/>
      <c r="J78" s="39">
        <f t="shared" si="5"/>
        <v>0</v>
      </c>
      <c r="K78" s="41"/>
      <c r="L78" s="42"/>
      <c r="M78" s="43"/>
      <c r="N78" s="119"/>
      <c r="O78" s="112"/>
      <c r="P78" s="119"/>
      <c r="Q78" s="89"/>
    </row>
    <row r="79" spans="1:20" ht="15" customHeight="1">
      <c r="A79" s="18">
        <v>59</v>
      </c>
      <c r="B79" s="37"/>
      <c r="C79" s="22" t="str">
        <f t="shared" si="1"/>
        <v/>
      </c>
      <c r="D79" s="22" t="str">
        <f t="shared" si="2"/>
        <v/>
      </c>
      <c r="E79" s="38"/>
      <c r="F79" s="38"/>
      <c r="G79" s="39"/>
      <c r="H79" s="40"/>
      <c r="I79" s="39"/>
      <c r="J79" s="39">
        <f t="shared" si="5"/>
        <v>0</v>
      </c>
      <c r="K79" s="41"/>
      <c r="L79" s="42"/>
      <c r="M79" s="43"/>
      <c r="N79" s="119"/>
      <c r="O79" s="112"/>
      <c r="P79" s="119"/>
      <c r="Q79" s="89"/>
    </row>
    <row r="80" spans="1:20" ht="15" customHeight="1">
      <c r="A80" s="18">
        <v>60</v>
      </c>
      <c r="B80" s="37"/>
      <c r="C80" s="22" t="str">
        <f t="shared" si="1"/>
        <v/>
      </c>
      <c r="D80" s="22" t="str">
        <f t="shared" si="2"/>
        <v/>
      </c>
      <c r="E80" s="38"/>
      <c r="F80" s="38"/>
      <c r="G80" s="39"/>
      <c r="H80" s="40"/>
      <c r="I80" s="39"/>
      <c r="J80" s="39">
        <f t="shared" si="5"/>
        <v>0</v>
      </c>
      <c r="K80" s="41"/>
      <c r="L80" s="42"/>
      <c r="M80" s="43"/>
      <c r="N80" s="119"/>
      <c r="O80" s="112"/>
      <c r="P80" s="119"/>
      <c r="Q80" s="85"/>
    </row>
    <row r="81" spans="1:18" ht="15" customHeight="1">
      <c r="A81" s="18">
        <v>61</v>
      </c>
      <c r="B81" s="37"/>
      <c r="C81" s="22" t="str">
        <f t="shared" si="1"/>
        <v/>
      </c>
      <c r="D81" s="22" t="str">
        <f t="shared" si="2"/>
        <v/>
      </c>
      <c r="E81" s="38"/>
      <c r="F81" s="38"/>
      <c r="G81" s="39"/>
      <c r="H81" s="40"/>
      <c r="I81" s="39"/>
      <c r="J81" s="39">
        <f t="shared" si="5"/>
        <v>0</v>
      </c>
      <c r="K81" s="41"/>
      <c r="L81" s="42"/>
      <c r="M81" s="43"/>
      <c r="N81" s="119"/>
      <c r="O81" s="112"/>
      <c r="P81" s="119"/>
      <c r="Q81" s="89"/>
    </row>
    <row r="82" spans="1:18" ht="15" customHeight="1">
      <c r="A82" s="18">
        <v>62</v>
      </c>
      <c r="B82" s="37"/>
      <c r="C82" s="22" t="str">
        <f t="shared" si="1"/>
        <v/>
      </c>
      <c r="D82" s="22" t="str">
        <f t="shared" si="2"/>
        <v/>
      </c>
      <c r="E82" s="38"/>
      <c r="F82" s="38"/>
      <c r="G82" s="39"/>
      <c r="H82" s="40"/>
      <c r="I82" s="39"/>
      <c r="J82" s="39">
        <f t="shared" si="5"/>
        <v>0</v>
      </c>
      <c r="K82" s="41"/>
      <c r="L82" s="42"/>
      <c r="M82" s="43"/>
      <c r="N82" s="119"/>
      <c r="O82" s="112"/>
      <c r="P82" s="119"/>
      <c r="Q82" s="89"/>
    </row>
    <row r="83" spans="1:18" ht="15" customHeight="1">
      <c r="A83" s="18">
        <v>63</v>
      </c>
      <c r="B83" s="37"/>
      <c r="C83" s="22" t="str">
        <f t="shared" si="1"/>
        <v/>
      </c>
      <c r="D83" s="22" t="str">
        <f t="shared" si="2"/>
        <v/>
      </c>
      <c r="E83" s="38"/>
      <c r="F83" s="38"/>
      <c r="G83" s="39"/>
      <c r="H83" s="40"/>
      <c r="I83" s="39"/>
      <c r="J83" s="39">
        <f t="shared" si="5"/>
        <v>0</v>
      </c>
      <c r="K83" s="41"/>
      <c r="L83" s="42"/>
      <c r="M83" s="43"/>
      <c r="N83" s="119"/>
      <c r="O83" s="112"/>
      <c r="P83" s="119"/>
      <c r="Q83" s="89"/>
    </row>
    <row r="84" spans="1:18" ht="15" customHeight="1">
      <c r="A84" s="18">
        <v>64</v>
      </c>
      <c r="B84" s="37"/>
      <c r="C84" s="22" t="str">
        <f t="shared" si="1"/>
        <v/>
      </c>
      <c r="D84" s="22" t="str">
        <f t="shared" si="2"/>
        <v/>
      </c>
      <c r="E84" s="38"/>
      <c r="F84" s="38"/>
      <c r="G84" s="39"/>
      <c r="H84" s="40"/>
      <c r="I84" s="39"/>
      <c r="J84" s="39">
        <f t="shared" si="5"/>
        <v>0</v>
      </c>
      <c r="K84" s="41"/>
      <c r="L84" s="42"/>
      <c r="M84" s="43"/>
      <c r="N84" s="119"/>
      <c r="O84" s="112"/>
      <c r="P84" s="119"/>
      <c r="Q84" s="89"/>
      <c r="R84" s="44"/>
    </row>
    <row r="85" spans="1:18" ht="15" customHeight="1">
      <c r="A85" s="18">
        <v>65</v>
      </c>
      <c r="B85" s="37"/>
      <c r="C85" s="22" t="str">
        <f t="shared" si="1"/>
        <v/>
      </c>
      <c r="D85" s="22" t="str">
        <f t="shared" ref="D85:D148" si="6">IF(ISBLANK(B85),"",VLOOKUP(B85,$N$22:$P$121,3,FALSE))</f>
        <v/>
      </c>
      <c r="E85" s="38"/>
      <c r="F85" s="38"/>
      <c r="G85" s="39"/>
      <c r="H85" s="40"/>
      <c r="I85" s="39"/>
      <c r="J85" s="39">
        <f t="shared" si="5"/>
        <v>0</v>
      </c>
      <c r="K85" s="41"/>
      <c r="L85" s="42"/>
      <c r="M85" s="43"/>
      <c r="N85" s="119"/>
      <c r="O85" s="112"/>
      <c r="P85" s="119"/>
      <c r="Q85" s="89"/>
    </row>
    <row r="86" spans="1:18" ht="15" customHeight="1">
      <c r="A86" s="18">
        <v>66</v>
      </c>
      <c r="B86" s="37"/>
      <c r="C86" s="22" t="str">
        <f t="shared" si="1"/>
        <v/>
      </c>
      <c r="D86" s="22" t="str">
        <f t="shared" si="6"/>
        <v/>
      </c>
      <c r="E86" s="38"/>
      <c r="F86" s="38"/>
      <c r="G86" s="39"/>
      <c r="H86" s="40"/>
      <c r="I86" s="39"/>
      <c r="J86" s="39">
        <f t="shared" si="5"/>
        <v>0</v>
      </c>
      <c r="K86" s="41"/>
      <c r="L86" s="42"/>
      <c r="M86" s="43"/>
      <c r="N86" s="119"/>
      <c r="O86" s="112"/>
      <c r="P86" s="119"/>
      <c r="Q86" s="89"/>
    </row>
    <row r="87" spans="1:18" ht="15" customHeight="1">
      <c r="A87" s="18">
        <v>67</v>
      </c>
      <c r="B87" s="37"/>
      <c r="C87" s="22" t="str">
        <f t="shared" si="1"/>
        <v/>
      </c>
      <c r="D87" s="22" t="str">
        <f t="shared" si="6"/>
        <v/>
      </c>
      <c r="E87" s="38"/>
      <c r="F87" s="38"/>
      <c r="G87" s="39"/>
      <c r="H87" s="40"/>
      <c r="I87" s="39"/>
      <c r="J87" s="39">
        <f t="shared" si="5"/>
        <v>0</v>
      </c>
      <c r="K87" s="41"/>
      <c r="L87" s="42"/>
      <c r="M87" s="43"/>
      <c r="N87" s="119"/>
      <c r="O87" s="112"/>
      <c r="P87" s="119"/>
      <c r="Q87" s="89"/>
    </row>
    <row r="88" spans="1:18" ht="15" customHeight="1">
      <c r="A88" s="18">
        <v>68</v>
      </c>
      <c r="B88" s="37"/>
      <c r="C88" s="22" t="str">
        <f t="shared" si="1"/>
        <v/>
      </c>
      <c r="D88" s="22" t="str">
        <f t="shared" si="6"/>
        <v/>
      </c>
      <c r="E88" s="38"/>
      <c r="F88" s="38"/>
      <c r="G88" s="39"/>
      <c r="H88" s="40"/>
      <c r="I88" s="39"/>
      <c r="J88" s="39">
        <f t="shared" si="5"/>
        <v>0</v>
      </c>
      <c r="K88" s="41"/>
      <c r="L88" s="42"/>
      <c r="M88" s="43"/>
      <c r="N88" s="119"/>
      <c r="O88" s="112"/>
      <c r="P88" s="119"/>
      <c r="Q88" s="89"/>
    </row>
    <row r="89" spans="1:18" ht="15" customHeight="1">
      <c r="A89" s="18">
        <v>69</v>
      </c>
      <c r="B89" s="37"/>
      <c r="C89" s="22" t="str">
        <f t="shared" si="1"/>
        <v/>
      </c>
      <c r="D89" s="22" t="str">
        <f t="shared" si="6"/>
        <v/>
      </c>
      <c r="E89" s="38"/>
      <c r="F89" s="38"/>
      <c r="G89" s="39"/>
      <c r="H89" s="40"/>
      <c r="I89" s="39"/>
      <c r="J89" s="39">
        <f t="shared" si="5"/>
        <v>0</v>
      </c>
      <c r="K89" s="41"/>
      <c r="L89" s="42"/>
      <c r="M89" s="43"/>
      <c r="N89" s="119"/>
      <c r="O89" s="112"/>
      <c r="P89" s="119"/>
      <c r="Q89" s="85"/>
    </row>
    <row r="90" spans="1:18" ht="15" customHeight="1">
      <c r="A90" s="18">
        <v>70</v>
      </c>
      <c r="B90" s="37"/>
      <c r="C90" s="22" t="str">
        <f t="shared" si="1"/>
        <v/>
      </c>
      <c r="D90" s="22" t="str">
        <f t="shared" si="6"/>
        <v/>
      </c>
      <c r="E90" s="38"/>
      <c r="F90" s="38"/>
      <c r="G90" s="39"/>
      <c r="H90" s="40"/>
      <c r="I90" s="39"/>
      <c r="J90" s="39">
        <f t="shared" si="5"/>
        <v>0</v>
      </c>
      <c r="K90" s="41"/>
      <c r="L90" s="42"/>
      <c r="M90" s="43"/>
      <c r="N90" s="119"/>
      <c r="O90" s="112"/>
      <c r="P90" s="119"/>
      <c r="Q90" s="85"/>
    </row>
    <row r="91" spans="1:18" ht="15" customHeight="1">
      <c r="A91" s="18">
        <v>71</v>
      </c>
      <c r="B91" s="37"/>
      <c r="C91" s="22" t="str">
        <f t="shared" si="1"/>
        <v/>
      </c>
      <c r="D91" s="22" t="str">
        <f t="shared" si="6"/>
        <v/>
      </c>
      <c r="E91" s="38"/>
      <c r="F91" s="38"/>
      <c r="G91" s="39"/>
      <c r="H91" s="40"/>
      <c r="I91" s="39"/>
      <c r="J91" s="39">
        <f t="shared" si="5"/>
        <v>0</v>
      </c>
      <c r="K91" s="41"/>
      <c r="L91" s="42"/>
      <c r="M91" s="43"/>
      <c r="N91" s="119"/>
      <c r="O91" s="112"/>
      <c r="P91" s="119"/>
      <c r="Q91" s="85"/>
    </row>
    <row r="92" spans="1:18" ht="15" customHeight="1">
      <c r="A92" s="18">
        <v>72</v>
      </c>
      <c r="B92" s="37"/>
      <c r="C92" s="22" t="str">
        <f t="shared" si="1"/>
        <v/>
      </c>
      <c r="D92" s="22" t="str">
        <f t="shared" si="6"/>
        <v/>
      </c>
      <c r="E92" s="38"/>
      <c r="F92" s="38"/>
      <c r="G92" s="39"/>
      <c r="H92" s="40"/>
      <c r="I92" s="39"/>
      <c r="J92" s="39">
        <f t="shared" si="5"/>
        <v>0</v>
      </c>
      <c r="K92" s="41"/>
      <c r="L92" s="42"/>
      <c r="M92" s="43"/>
      <c r="N92" s="119"/>
      <c r="O92" s="112"/>
      <c r="P92" s="119"/>
      <c r="Q92" s="85"/>
    </row>
    <row r="93" spans="1:18" ht="15" customHeight="1">
      <c r="A93" s="18">
        <v>73</v>
      </c>
      <c r="B93" s="37"/>
      <c r="C93" s="22" t="str">
        <f t="shared" si="1"/>
        <v/>
      </c>
      <c r="D93" s="22" t="str">
        <f t="shared" si="6"/>
        <v/>
      </c>
      <c r="E93" s="38"/>
      <c r="F93" s="38"/>
      <c r="G93" s="39"/>
      <c r="H93" s="40"/>
      <c r="I93" s="39"/>
      <c r="J93" s="39">
        <f t="shared" si="5"/>
        <v>0</v>
      </c>
      <c r="K93" s="41"/>
      <c r="L93" s="42"/>
      <c r="M93" s="43"/>
      <c r="N93" s="119"/>
      <c r="O93" s="112"/>
      <c r="P93" s="119"/>
      <c r="Q93" s="85"/>
    </row>
    <row r="94" spans="1:18" ht="15" customHeight="1">
      <c r="A94" s="18">
        <v>74</v>
      </c>
      <c r="B94" s="37"/>
      <c r="C94" s="22" t="str">
        <f t="shared" si="1"/>
        <v/>
      </c>
      <c r="D94" s="22" t="str">
        <f t="shared" si="6"/>
        <v/>
      </c>
      <c r="E94" s="38"/>
      <c r="F94" s="38"/>
      <c r="G94" s="39"/>
      <c r="H94" s="40"/>
      <c r="I94" s="39"/>
      <c r="J94" s="39">
        <f t="shared" si="5"/>
        <v>0</v>
      </c>
      <c r="K94" s="41"/>
      <c r="L94" s="42"/>
      <c r="M94" s="43"/>
      <c r="N94" s="119"/>
      <c r="O94" s="112"/>
      <c r="P94" s="119"/>
      <c r="Q94" s="85"/>
    </row>
    <row r="95" spans="1:18" ht="15" customHeight="1">
      <c r="A95" s="18">
        <v>75</v>
      </c>
      <c r="B95" s="37"/>
      <c r="C95" s="22" t="str">
        <f t="shared" si="1"/>
        <v/>
      </c>
      <c r="D95" s="22" t="str">
        <f t="shared" si="6"/>
        <v/>
      </c>
      <c r="E95" s="38"/>
      <c r="F95" s="38"/>
      <c r="G95" s="39"/>
      <c r="H95" s="40"/>
      <c r="I95" s="39"/>
      <c r="J95" s="39">
        <f t="shared" si="5"/>
        <v>0</v>
      </c>
      <c r="K95" s="41"/>
      <c r="L95" s="42"/>
      <c r="M95" s="43"/>
      <c r="N95" s="119"/>
      <c r="O95" s="112"/>
      <c r="P95" s="119"/>
      <c r="Q95" s="85"/>
    </row>
    <row r="96" spans="1:18" ht="15" customHeight="1">
      <c r="A96" s="18">
        <v>76</v>
      </c>
      <c r="B96" s="37"/>
      <c r="C96" s="22" t="str">
        <f t="shared" si="1"/>
        <v/>
      </c>
      <c r="D96" s="22" t="str">
        <f t="shared" si="6"/>
        <v/>
      </c>
      <c r="E96" s="38"/>
      <c r="F96" s="38"/>
      <c r="G96" s="39"/>
      <c r="H96" s="40"/>
      <c r="I96" s="39"/>
      <c r="J96" s="39">
        <f t="shared" si="5"/>
        <v>0</v>
      </c>
      <c r="K96" s="41"/>
      <c r="L96" s="42"/>
      <c r="M96" s="43"/>
      <c r="N96" s="119"/>
      <c r="O96" s="112"/>
      <c r="P96" s="119"/>
      <c r="Q96" s="89"/>
    </row>
    <row r="97" spans="1:18" ht="15" customHeight="1">
      <c r="A97" s="18">
        <v>77</v>
      </c>
      <c r="B97" s="37"/>
      <c r="C97" s="22" t="str">
        <f t="shared" si="1"/>
        <v/>
      </c>
      <c r="D97" s="22" t="str">
        <f t="shared" si="6"/>
        <v/>
      </c>
      <c r="E97" s="38"/>
      <c r="F97" s="38"/>
      <c r="G97" s="39"/>
      <c r="H97" s="40"/>
      <c r="I97" s="39"/>
      <c r="J97" s="39">
        <f t="shared" si="5"/>
        <v>0</v>
      </c>
      <c r="K97" s="41"/>
      <c r="L97" s="42"/>
      <c r="M97" s="43"/>
      <c r="N97" s="119"/>
      <c r="O97" s="112"/>
      <c r="P97" s="119"/>
      <c r="Q97" s="89"/>
    </row>
    <row r="98" spans="1:18" ht="15" customHeight="1">
      <c r="A98" s="18">
        <v>78</v>
      </c>
      <c r="B98" s="37"/>
      <c r="C98" s="22" t="str">
        <f t="shared" si="1"/>
        <v/>
      </c>
      <c r="D98" s="22" t="str">
        <f t="shared" si="6"/>
        <v/>
      </c>
      <c r="E98" s="38"/>
      <c r="F98" s="38"/>
      <c r="G98" s="39"/>
      <c r="H98" s="40"/>
      <c r="I98" s="39"/>
      <c r="J98" s="39">
        <f t="shared" si="5"/>
        <v>0</v>
      </c>
      <c r="K98" s="41"/>
      <c r="L98" s="42"/>
      <c r="M98" s="43"/>
      <c r="N98" s="119"/>
      <c r="O98" s="112"/>
      <c r="P98" s="119"/>
      <c r="Q98" s="85"/>
    </row>
    <row r="99" spans="1:18" ht="15" customHeight="1">
      <c r="A99" s="18">
        <v>79</v>
      </c>
      <c r="B99" s="37"/>
      <c r="C99" s="22" t="str">
        <f t="shared" si="1"/>
        <v/>
      </c>
      <c r="D99" s="22" t="str">
        <f t="shared" si="6"/>
        <v/>
      </c>
      <c r="E99" s="38"/>
      <c r="F99" s="38"/>
      <c r="G99" s="39"/>
      <c r="H99" s="40"/>
      <c r="I99" s="39"/>
      <c r="J99" s="39">
        <f t="shared" si="5"/>
        <v>0</v>
      </c>
      <c r="K99" s="41"/>
      <c r="L99" s="42"/>
      <c r="M99" s="43"/>
      <c r="N99" s="119"/>
      <c r="O99" s="112"/>
      <c r="P99" s="119"/>
      <c r="Q99" s="85"/>
    </row>
    <row r="100" spans="1:18" ht="15" customHeight="1">
      <c r="A100" s="18">
        <v>80</v>
      </c>
      <c r="B100" s="37"/>
      <c r="C100" s="22" t="str">
        <f t="shared" si="1"/>
        <v/>
      </c>
      <c r="D100" s="22" t="str">
        <f t="shared" si="6"/>
        <v/>
      </c>
      <c r="E100" s="38"/>
      <c r="F100" s="38"/>
      <c r="G100" s="39"/>
      <c r="H100" s="40"/>
      <c r="I100" s="39"/>
      <c r="J100" s="39">
        <f t="shared" si="5"/>
        <v>0</v>
      </c>
      <c r="K100" s="41"/>
      <c r="L100" s="42"/>
      <c r="M100" s="43"/>
      <c r="N100" s="119"/>
      <c r="O100" s="112"/>
      <c r="P100" s="119"/>
      <c r="Q100" s="87"/>
    </row>
    <row r="101" spans="1:18" ht="15" customHeight="1">
      <c r="A101" s="18">
        <v>81</v>
      </c>
      <c r="B101" s="37"/>
      <c r="C101" s="22" t="str">
        <f t="shared" si="1"/>
        <v/>
      </c>
      <c r="D101" s="22" t="str">
        <f t="shared" si="6"/>
        <v/>
      </c>
      <c r="E101" s="38"/>
      <c r="F101" s="38"/>
      <c r="G101" s="39"/>
      <c r="H101" s="40"/>
      <c r="I101" s="39"/>
      <c r="J101" s="39">
        <f t="shared" si="5"/>
        <v>0</v>
      </c>
      <c r="K101" s="41"/>
      <c r="L101" s="42"/>
      <c r="M101" s="43"/>
      <c r="N101" s="119"/>
      <c r="O101" s="112"/>
      <c r="P101" s="119"/>
      <c r="Q101" s="87"/>
    </row>
    <row r="102" spans="1:18" ht="15" customHeight="1">
      <c r="A102" s="18">
        <v>82</v>
      </c>
      <c r="B102" s="37"/>
      <c r="C102" s="22" t="str">
        <f t="shared" si="1"/>
        <v/>
      </c>
      <c r="D102" s="22" t="str">
        <f t="shared" si="6"/>
        <v/>
      </c>
      <c r="E102" s="38"/>
      <c r="F102" s="38"/>
      <c r="G102" s="39"/>
      <c r="H102" s="40"/>
      <c r="I102" s="39"/>
      <c r="J102" s="39">
        <f t="shared" si="5"/>
        <v>0</v>
      </c>
      <c r="K102" s="41"/>
      <c r="L102" s="42"/>
      <c r="M102" s="43"/>
      <c r="N102" s="119"/>
      <c r="O102" s="112"/>
      <c r="P102" s="119"/>
      <c r="Q102" s="87"/>
    </row>
    <row r="103" spans="1:18" ht="15" customHeight="1">
      <c r="A103" s="18">
        <v>83</v>
      </c>
      <c r="B103" s="37"/>
      <c r="C103" s="22" t="str">
        <f t="shared" si="1"/>
        <v/>
      </c>
      <c r="D103" s="22" t="str">
        <f t="shared" si="6"/>
        <v/>
      </c>
      <c r="E103" s="38"/>
      <c r="F103" s="38"/>
      <c r="G103" s="39"/>
      <c r="H103" s="40"/>
      <c r="I103" s="39"/>
      <c r="J103" s="39">
        <f t="shared" si="5"/>
        <v>0</v>
      </c>
      <c r="K103" s="41"/>
      <c r="L103" s="42"/>
      <c r="M103" s="43"/>
      <c r="N103" s="119"/>
      <c r="O103" s="112"/>
      <c r="P103" s="119"/>
      <c r="Q103" s="87"/>
    </row>
    <row r="104" spans="1:18" ht="15" customHeight="1">
      <c r="A104" s="18">
        <v>84</v>
      </c>
      <c r="B104" s="37"/>
      <c r="C104" s="22" t="str">
        <f t="shared" si="1"/>
        <v/>
      </c>
      <c r="D104" s="22" t="str">
        <f t="shared" si="6"/>
        <v/>
      </c>
      <c r="E104" s="38"/>
      <c r="F104" s="38"/>
      <c r="G104" s="39"/>
      <c r="H104" s="40"/>
      <c r="I104" s="39"/>
      <c r="J104" s="39">
        <f t="shared" si="5"/>
        <v>0</v>
      </c>
      <c r="K104" s="41"/>
      <c r="L104" s="42"/>
      <c r="M104" s="43"/>
      <c r="N104" s="119"/>
      <c r="O104" s="119"/>
      <c r="P104" s="119"/>
      <c r="Q104" s="87"/>
      <c r="R104" s="44"/>
    </row>
    <row r="105" spans="1:18" ht="15" customHeight="1">
      <c r="A105" s="18">
        <v>85</v>
      </c>
      <c r="B105" s="37"/>
      <c r="C105" s="22" t="str">
        <f t="shared" si="1"/>
        <v/>
      </c>
      <c r="D105" s="22" t="str">
        <f t="shared" si="6"/>
        <v/>
      </c>
      <c r="E105" s="38"/>
      <c r="F105" s="38"/>
      <c r="G105" s="39"/>
      <c r="H105" s="40"/>
      <c r="I105" s="39"/>
      <c r="J105" s="39">
        <f t="shared" si="5"/>
        <v>0</v>
      </c>
      <c r="K105" s="41"/>
      <c r="L105" s="42"/>
      <c r="M105" s="43"/>
      <c r="N105" s="119"/>
      <c r="O105" s="119"/>
      <c r="P105" s="119"/>
      <c r="Q105" s="87"/>
    </row>
    <row r="106" spans="1:18" ht="15" customHeight="1">
      <c r="A106" s="18">
        <v>86</v>
      </c>
      <c r="B106" s="37"/>
      <c r="C106" s="22" t="str">
        <f t="shared" si="1"/>
        <v/>
      </c>
      <c r="D106" s="22" t="str">
        <f t="shared" si="6"/>
        <v/>
      </c>
      <c r="E106" s="38"/>
      <c r="F106" s="38"/>
      <c r="G106" s="39"/>
      <c r="H106" s="40"/>
      <c r="I106" s="39"/>
      <c r="J106" s="39">
        <f t="shared" si="5"/>
        <v>0</v>
      </c>
      <c r="K106" s="41"/>
      <c r="L106" s="42"/>
      <c r="M106" s="43"/>
      <c r="N106" s="119"/>
      <c r="O106" s="119"/>
      <c r="P106" s="119"/>
      <c r="Q106" s="87"/>
    </row>
    <row r="107" spans="1:18" ht="15" customHeight="1">
      <c r="A107" s="18">
        <v>87</v>
      </c>
      <c r="B107" s="37"/>
      <c r="C107" s="22" t="str">
        <f t="shared" si="1"/>
        <v/>
      </c>
      <c r="D107" s="22" t="str">
        <f t="shared" si="6"/>
        <v/>
      </c>
      <c r="E107" s="38"/>
      <c r="F107" s="38"/>
      <c r="G107" s="39"/>
      <c r="H107" s="40"/>
      <c r="I107" s="39"/>
      <c r="J107" s="39">
        <f t="shared" si="5"/>
        <v>0</v>
      </c>
      <c r="K107" s="41"/>
      <c r="L107" s="42"/>
      <c r="M107" s="43"/>
      <c r="N107" s="111"/>
      <c r="O107" s="112"/>
      <c r="P107" s="111"/>
      <c r="Q107" s="87"/>
    </row>
    <row r="108" spans="1:18" ht="15" customHeight="1">
      <c r="A108" s="18">
        <v>88</v>
      </c>
      <c r="B108" s="37"/>
      <c r="C108" s="22" t="str">
        <f t="shared" si="1"/>
        <v/>
      </c>
      <c r="D108" s="22" t="str">
        <f t="shared" si="6"/>
        <v/>
      </c>
      <c r="E108" s="38"/>
      <c r="F108" s="38"/>
      <c r="G108" s="39"/>
      <c r="H108" s="40"/>
      <c r="I108" s="39"/>
      <c r="J108" s="39">
        <f t="shared" ref="J108:J171" si="7">D$3</f>
        <v>0</v>
      </c>
      <c r="K108" s="41"/>
      <c r="L108" s="42"/>
      <c r="M108" s="43"/>
      <c r="N108" s="111"/>
      <c r="O108" s="112"/>
      <c r="P108" s="111"/>
      <c r="Q108" s="87"/>
    </row>
    <row r="109" spans="1:18" ht="15" customHeight="1">
      <c r="A109" s="18">
        <v>89</v>
      </c>
      <c r="B109" s="37"/>
      <c r="C109" s="22" t="str">
        <f t="shared" si="1"/>
        <v/>
      </c>
      <c r="D109" s="22" t="str">
        <f t="shared" si="6"/>
        <v/>
      </c>
      <c r="E109" s="38"/>
      <c r="F109" s="38"/>
      <c r="G109" s="39"/>
      <c r="H109" s="40"/>
      <c r="I109" s="39"/>
      <c r="J109" s="39">
        <f t="shared" si="7"/>
        <v>0</v>
      </c>
      <c r="K109" s="41"/>
      <c r="L109" s="42"/>
      <c r="M109" s="43"/>
      <c r="N109" s="111"/>
      <c r="O109" s="112"/>
      <c r="P109" s="111"/>
      <c r="Q109" s="87"/>
    </row>
    <row r="110" spans="1:18" ht="15" customHeight="1">
      <c r="A110" s="18">
        <v>90</v>
      </c>
      <c r="B110" s="37"/>
      <c r="C110" s="22" t="str">
        <f t="shared" si="1"/>
        <v/>
      </c>
      <c r="D110" s="22" t="str">
        <f t="shared" si="6"/>
        <v/>
      </c>
      <c r="E110" s="38"/>
      <c r="F110" s="38"/>
      <c r="G110" s="39"/>
      <c r="H110" s="40"/>
      <c r="I110" s="39"/>
      <c r="J110" s="39">
        <f t="shared" si="7"/>
        <v>0</v>
      </c>
      <c r="K110" s="41"/>
      <c r="L110" s="42"/>
      <c r="M110" s="43"/>
      <c r="N110" s="111"/>
      <c r="O110" s="112"/>
      <c r="P110" s="111"/>
      <c r="Q110" s="87"/>
    </row>
    <row r="111" spans="1:18" ht="15" customHeight="1">
      <c r="A111" s="18">
        <v>91</v>
      </c>
      <c r="B111" s="37"/>
      <c r="C111" s="22" t="str">
        <f t="shared" si="1"/>
        <v/>
      </c>
      <c r="D111" s="22" t="str">
        <f t="shared" si="6"/>
        <v/>
      </c>
      <c r="E111" s="38"/>
      <c r="F111" s="38"/>
      <c r="G111" s="39"/>
      <c r="H111" s="40"/>
      <c r="I111" s="39"/>
      <c r="J111" s="39">
        <f t="shared" si="7"/>
        <v>0</v>
      </c>
      <c r="K111" s="41"/>
      <c r="L111" s="42"/>
      <c r="M111" s="43"/>
      <c r="N111" s="111"/>
      <c r="O111" s="112"/>
      <c r="P111" s="111"/>
      <c r="Q111" s="87"/>
    </row>
    <row r="112" spans="1:18" ht="15" customHeight="1">
      <c r="A112" s="18">
        <v>92</v>
      </c>
      <c r="B112" s="37"/>
      <c r="C112" s="22" t="str">
        <f t="shared" si="1"/>
        <v/>
      </c>
      <c r="D112" s="22" t="str">
        <f t="shared" si="6"/>
        <v/>
      </c>
      <c r="E112" s="38"/>
      <c r="F112" s="38"/>
      <c r="G112" s="39"/>
      <c r="H112" s="40"/>
      <c r="I112" s="39"/>
      <c r="J112" s="39">
        <f t="shared" si="7"/>
        <v>0</v>
      </c>
      <c r="K112" s="41"/>
      <c r="L112" s="42"/>
      <c r="M112" s="43"/>
      <c r="N112" s="111"/>
      <c r="O112" s="112"/>
      <c r="P112" s="111"/>
      <c r="Q112" s="87"/>
    </row>
    <row r="113" spans="1:18" ht="15" customHeight="1">
      <c r="A113" s="18">
        <v>93</v>
      </c>
      <c r="B113" s="37"/>
      <c r="C113" s="22" t="str">
        <f t="shared" si="1"/>
        <v/>
      </c>
      <c r="D113" s="22" t="str">
        <f t="shared" si="6"/>
        <v/>
      </c>
      <c r="E113" s="38"/>
      <c r="F113" s="38"/>
      <c r="G113" s="39"/>
      <c r="H113" s="40"/>
      <c r="I113" s="39"/>
      <c r="J113" s="39">
        <f t="shared" si="7"/>
        <v>0</v>
      </c>
      <c r="K113" s="41"/>
      <c r="L113" s="42"/>
      <c r="M113" s="43"/>
      <c r="N113" s="111"/>
      <c r="O113" s="112"/>
      <c r="P113" s="111"/>
    </row>
    <row r="114" spans="1:18" ht="15" customHeight="1">
      <c r="A114" s="18">
        <v>94</v>
      </c>
      <c r="B114" s="37"/>
      <c r="C114" s="22" t="str">
        <f t="shared" si="1"/>
        <v/>
      </c>
      <c r="D114" s="22" t="str">
        <f t="shared" si="6"/>
        <v/>
      </c>
      <c r="E114" s="38"/>
      <c r="F114" s="38"/>
      <c r="G114" s="39"/>
      <c r="H114" s="40"/>
      <c r="I114" s="39"/>
      <c r="J114" s="39">
        <f t="shared" si="7"/>
        <v>0</v>
      </c>
      <c r="K114" s="41"/>
      <c r="L114" s="42"/>
      <c r="M114" s="43"/>
      <c r="N114" s="111"/>
      <c r="O114" s="112"/>
      <c r="P114" s="111"/>
      <c r="R114" s="44"/>
    </row>
    <row r="115" spans="1:18" ht="15" customHeight="1">
      <c r="A115" s="18">
        <v>95</v>
      </c>
      <c r="B115" s="37"/>
      <c r="C115" s="22" t="str">
        <f t="shared" si="1"/>
        <v/>
      </c>
      <c r="D115" s="22" t="str">
        <f t="shared" si="6"/>
        <v/>
      </c>
      <c r="E115" s="38"/>
      <c r="F115" s="38"/>
      <c r="G115" s="39"/>
      <c r="H115" s="40"/>
      <c r="I115" s="39"/>
      <c r="J115" s="39">
        <f t="shared" si="7"/>
        <v>0</v>
      </c>
      <c r="K115" s="41"/>
      <c r="L115" s="42"/>
      <c r="M115" s="43"/>
      <c r="N115" s="111"/>
      <c r="O115" s="112"/>
      <c r="P115" s="111"/>
    </row>
    <row r="116" spans="1:18" ht="15" customHeight="1">
      <c r="A116" s="18">
        <v>96</v>
      </c>
      <c r="B116" s="37"/>
      <c r="C116" s="22" t="str">
        <f t="shared" si="1"/>
        <v/>
      </c>
      <c r="D116" s="22" t="str">
        <f t="shared" si="6"/>
        <v/>
      </c>
      <c r="E116" s="38"/>
      <c r="F116" s="38"/>
      <c r="G116" s="39"/>
      <c r="H116" s="40"/>
      <c r="I116" s="39"/>
      <c r="J116" s="39">
        <f t="shared" si="7"/>
        <v>0</v>
      </c>
      <c r="K116" s="41"/>
      <c r="L116" s="42"/>
      <c r="M116" s="43"/>
      <c r="N116" s="111"/>
      <c r="O116" s="112"/>
      <c r="P116" s="111"/>
    </row>
    <row r="117" spans="1:18" ht="15" customHeight="1">
      <c r="A117" s="18">
        <v>97</v>
      </c>
      <c r="B117" s="37"/>
      <c r="C117" s="22" t="str">
        <f t="shared" si="1"/>
        <v/>
      </c>
      <c r="D117" s="22" t="str">
        <f t="shared" si="6"/>
        <v/>
      </c>
      <c r="E117" s="38"/>
      <c r="F117" s="38"/>
      <c r="G117" s="39"/>
      <c r="H117" s="40"/>
      <c r="I117" s="39"/>
      <c r="J117" s="39">
        <f t="shared" si="7"/>
        <v>0</v>
      </c>
      <c r="K117" s="41"/>
      <c r="L117" s="42"/>
      <c r="M117" s="43"/>
      <c r="N117" s="111"/>
      <c r="O117" s="112"/>
      <c r="P117" s="111"/>
    </row>
    <row r="118" spans="1:18" ht="15" customHeight="1">
      <c r="A118" s="18">
        <v>98</v>
      </c>
      <c r="B118" s="37"/>
      <c r="C118" s="22" t="str">
        <f t="shared" si="1"/>
        <v/>
      </c>
      <c r="D118" s="22" t="str">
        <f t="shared" si="6"/>
        <v/>
      </c>
      <c r="E118" s="38"/>
      <c r="F118" s="38"/>
      <c r="G118" s="39"/>
      <c r="H118" s="40"/>
      <c r="I118" s="39"/>
      <c r="J118" s="39">
        <f t="shared" si="7"/>
        <v>0</v>
      </c>
      <c r="K118" s="41"/>
      <c r="L118" s="42"/>
      <c r="M118" s="43"/>
      <c r="N118" s="111"/>
      <c r="O118" s="112"/>
      <c r="P118" s="111"/>
    </row>
    <row r="119" spans="1:18" ht="15" customHeight="1">
      <c r="A119" s="18">
        <v>99</v>
      </c>
      <c r="B119" s="37"/>
      <c r="C119" s="22" t="str">
        <f t="shared" si="1"/>
        <v/>
      </c>
      <c r="D119" s="22" t="str">
        <f t="shared" si="6"/>
        <v/>
      </c>
      <c r="E119" s="38"/>
      <c r="F119" s="38"/>
      <c r="G119" s="39"/>
      <c r="H119" s="40"/>
      <c r="I119" s="39"/>
      <c r="J119" s="39">
        <f t="shared" si="7"/>
        <v>0</v>
      </c>
      <c r="K119" s="41"/>
      <c r="L119" s="42"/>
      <c r="M119" s="43"/>
      <c r="N119" s="111"/>
      <c r="O119" s="112"/>
      <c r="P119" s="111"/>
    </row>
    <row r="120" spans="1:18" ht="15" customHeight="1">
      <c r="A120" s="18">
        <v>100</v>
      </c>
      <c r="B120" s="37"/>
      <c r="C120" s="22" t="str">
        <f t="shared" si="1"/>
        <v/>
      </c>
      <c r="D120" s="22" t="str">
        <f t="shared" si="6"/>
        <v/>
      </c>
      <c r="E120" s="38"/>
      <c r="F120" s="38"/>
      <c r="G120" s="39"/>
      <c r="H120" s="40"/>
      <c r="I120" s="39"/>
      <c r="J120" s="39">
        <f t="shared" si="7"/>
        <v>0</v>
      </c>
      <c r="K120" s="41"/>
      <c r="L120" s="42"/>
      <c r="M120" s="43"/>
      <c r="N120" s="111"/>
      <c r="O120" s="112"/>
      <c r="P120" s="111"/>
    </row>
    <row r="121" spans="1:18" ht="15" customHeight="1">
      <c r="A121" s="18">
        <v>101</v>
      </c>
      <c r="B121" s="37"/>
      <c r="C121" s="22" t="str">
        <f t="shared" si="1"/>
        <v/>
      </c>
      <c r="D121" s="22" t="str">
        <f t="shared" si="6"/>
        <v/>
      </c>
      <c r="E121" s="38"/>
      <c r="F121" s="38"/>
      <c r="G121" s="39"/>
      <c r="H121" s="40"/>
      <c r="I121" s="39"/>
      <c r="J121" s="39">
        <f t="shared" si="7"/>
        <v>0</v>
      </c>
      <c r="K121" s="41"/>
      <c r="L121" s="42"/>
      <c r="N121" s="111"/>
      <c r="O121" s="112"/>
      <c r="P121" s="111"/>
    </row>
    <row r="122" spans="1:18" ht="15" customHeight="1">
      <c r="A122" s="18">
        <v>102</v>
      </c>
      <c r="B122" s="37"/>
      <c r="C122" s="22" t="str">
        <f t="shared" si="1"/>
        <v/>
      </c>
      <c r="D122" s="22" t="str">
        <f t="shared" si="6"/>
        <v/>
      </c>
      <c r="E122" s="38"/>
      <c r="F122" s="38"/>
      <c r="G122" s="39"/>
      <c r="H122" s="40"/>
      <c r="I122" s="39"/>
      <c r="J122" s="39">
        <f t="shared" si="7"/>
        <v>0</v>
      </c>
      <c r="K122" s="41"/>
      <c r="L122" s="42"/>
      <c r="N122" s="111"/>
      <c r="O122" s="112"/>
      <c r="P122" s="111"/>
    </row>
    <row r="123" spans="1:18" ht="15" customHeight="1">
      <c r="A123" s="18">
        <v>103</v>
      </c>
      <c r="B123" s="37"/>
      <c r="C123" s="22" t="str">
        <f t="shared" si="1"/>
        <v/>
      </c>
      <c r="D123" s="22" t="str">
        <f t="shared" si="6"/>
        <v/>
      </c>
      <c r="E123" s="38"/>
      <c r="F123" s="38"/>
      <c r="G123" s="39"/>
      <c r="H123" s="40"/>
      <c r="I123" s="39"/>
      <c r="J123" s="39">
        <f t="shared" si="7"/>
        <v>0</v>
      </c>
      <c r="K123" s="41"/>
      <c r="L123" s="42"/>
      <c r="N123" s="111"/>
      <c r="O123" s="112"/>
      <c r="P123" s="111"/>
    </row>
    <row r="124" spans="1:18" ht="15" customHeight="1">
      <c r="A124" s="18">
        <v>104</v>
      </c>
      <c r="B124" s="37"/>
      <c r="C124" s="22" t="str">
        <f t="shared" si="1"/>
        <v/>
      </c>
      <c r="D124" s="22" t="str">
        <f t="shared" si="6"/>
        <v/>
      </c>
      <c r="E124" s="38"/>
      <c r="F124" s="38"/>
      <c r="G124" s="39"/>
      <c r="H124" s="40"/>
      <c r="I124" s="39"/>
      <c r="J124" s="39">
        <f t="shared" si="7"/>
        <v>0</v>
      </c>
      <c r="K124" s="41"/>
      <c r="L124" s="42"/>
      <c r="N124" s="111"/>
      <c r="O124" s="112"/>
      <c r="P124" s="111"/>
    </row>
    <row r="125" spans="1:18" ht="15" customHeight="1">
      <c r="A125" s="18">
        <v>105</v>
      </c>
      <c r="B125" s="37"/>
      <c r="C125" s="22" t="str">
        <f t="shared" si="1"/>
        <v/>
      </c>
      <c r="D125" s="22" t="str">
        <f t="shared" si="6"/>
        <v/>
      </c>
      <c r="E125" s="38"/>
      <c r="F125" s="38"/>
      <c r="G125" s="39"/>
      <c r="H125" s="40"/>
      <c r="I125" s="39"/>
      <c r="J125" s="39">
        <f t="shared" si="7"/>
        <v>0</v>
      </c>
      <c r="K125" s="41"/>
      <c r="L125" s="42"/>
      <c r="N125" s="111"/>
      <c r="O125" s="112"/>
      <c r="P125" s="111"/>
    </row>
    <row r="126" spans="1:18" ht="15" customHeight="1">
      <c r="A126" s="18">
        <v>106</v>
      </c>
      <c r="B126" s="37"/>
      <c r="C126" s="22" t="str">
        <f t="shared" si="1"/>
        <v/>
      </c>
      <c r="D126" s="22" t="str">
        <f t="shared" si="6"/>
        <v/>
      </c>
      <c r="E126" s="38"/>
      <c r="F126" s="38"/>
      <c r="G126" s="39"/>
      <c r="H126" s="40"/>
      <c r="I126" s="39"/>
      <c r="J126" s="39">
        <f t="shared" si="7"/>
        <v>0</v>
      </c>
      <c r="K126" s="41"/>
      <c r="L126" s="42"/>
      <c r="N126" s="111"/>
      <c r="O126" s="112"/>
      <c r="P126" s="111"/>
    </row>
    <row r="127" spans="1:18" ht="15" customHeight="1">
      <c r="A127" s="18">
        <v>107</v>
      </c>
      <c r="B127" s="37"/>
      <c r="C127" s="22" t="str">
        <f t="shared" si="1"/>
        <v/>
      </c>
      <c r="D127" s="22" t="str">
        <f t="shared" si="6"/>
        <v/>
      </c>
      <c r="E127" s="38"/>
      <c r="F127" s="38"/>
      <c r="G127" s="39"/>
      <c r="H127" s="40"/>
      <c r="I127" s="39"/>
      <c r="J127" s="39">
        <f t="shared" si="7"/>
        <v>0</v>
      </c>
      <c r="K127" s="41"/>
      <c r="L127" s="42"/>
      <c r="N127" s="111"/>
      <c r="O127" s="112"/>
      <c r="P127" s="111"/>
    </row>
    <row r="128" spans="1:18" ht="15" customHeight="1">
      <c r="A128" s="18">
        <v>108</v>
      </c>
      <c r="B128" s="37"/>
      <c r="C128" s="22" t="str">
        <f t="shared" si="1"/>
        <v/>
      </c>
      <c r="D128" s="22" t="str">
        <f t="shared" si="6"/>
        <v/>
      </c>
      <c r="E128" s="38"/>
      <c r="F128" s="38"/>
      <c r="G128" s="39"/>
      <c r="H128" s="40"/>
      <c r="I128" s="39"/>
      <c r="J128" s="39">
        <f t="shared" si="7"/>
        <v>0</v>
      </c>
      <c r="K128" s="41"/>
      <c r="L128" s="42"/>
      <c r="N128" s="111"/>
      <c r="O128" s="112"/>
      <c r="P128" s="111"/>
    </row>
    <row r="129" spans="1:16" ht="15" customHeight="1">
      <c r="A129" s="18">
        <v>109</v>
      </c>
      <c r="B129" s="37"/>
      <c r="C129" s="22" t="str">
        <f t="shared" si="1"/>
        <v/>
      </c>
      <c r="D129" s="22" t="str">
        <f t="shared" si="6"/>
        <v/>
      </c>
      <c r="E129" s="38"/>
      <c r="F129" s="38"/>
      <c r="G129" s="39"/>
      <c r="H129" s="40"/>
      <c r="I129" s="39"/>
      <c r="J129" s="39">
        <f t="shared" si="7"/>
        <v>0</v>
      </c>
      <c r="K129" s="41"/>
      <c r="L129" s="42"/>
      <c r="N129" s="111"/>
      <c r="O129" s="112"/>
      <c r="P129" s="111"/>
    </row>
    <row r="130" spans="1:16" ht="15" customHeight="1">
      <c r="A130" s="18">
        <v>110</v>
      </c>
      <c r="B130" s="37"/>
      <c r="C130" s="22" t="str">
        <f t="shared" si="1"/>
        <v/>
      </c>
      <c r="D130" s="22" t="str">
        <f t="shared" si="6"/>
        <v/>
      </c>
      <c r="E130" s="38"/>
      <c r="F130" s="38"/>
      <c r="G130" s="39"/>
      <c r="H130" s="40"/>
      <c r="I130" s="39"/>
      <c r="J130" s="39">
        <f t="shared" si="7"/>
        <v>0</v>
      </c>
      <c r="K130" s="41"/>
      <c r="L130" s="42"/>
      <c r="N130" s="111"/>
      <c r="O130" s="112"/>
      <c r="P130" s="111"/>
    </row>
    <row r="131" spans="1:16" ht="15" customHeight="1">
      <c r="A131" s="18">
        <v>111</v>
      </c>
      <c r="B131" s="37"/>
      <c r="C131" s="22" t="str">
        <f t="shared" si="1"/>
        <v/>
      </c>
      <c r="D131" s="22" t="str">
        <f t="shared" si="6"/>
        <v/>
      </c>
      <c r="E131" s="38"/>
      <c r="F131" s="38"/>
      <c r="G131" s="39"/>
      <c r="H131" s="40"/>
      <c r="I131" s="39"/>
      <c r="J131" s="39">
        <f t="shared" si="7"/>
        <v>0</v>
      </c>
      <c r="K131" s="41"/>
      <c r="L131" s="42"/>
      <c r="N131" s="111"/>
      <c r="O131" s="112"/>
      <c r="P131" s="111"/>
    </row>
    <row r="132" spans="1:16" ht="15" customHeight="1">
      <c r="A132" s="18">
        <v>112</v>
      </c>
      <c r="B132" s="37"/>
      <c r="C132" s="22" t="str">
        <f t="shared" si="1"/>
        <v/>
      </c>
      <c r="D132" s="22" t="str">
        <f t="shared" si="6"/>
        <v/>
      </c>
      <c r="E132" s="38"/>
      <c r="F132" s="38"/>
      <c r="G132" s="39"/>
      <c r="H132" s="40"/>
      <c r="I132" s="39"/>
      <c r="J132" s="39">
        <f t="shared" si="7"/>
        <v>0</v>
      </c>
      <c r="K132" s="41"/>
      <c r="L132" s="42"/>
      <c r="N132" s="111"/>
      <c r="O132" s="112"/>
      <c r="P132" s="111"/>
    </row>
    <row r="133" spans="1:16" ht="15" customHeight="1">
      <c r="A133" s="18">
        <v>113</v>
      </c>
      <c r="B133" s="37"/>
      <c r="C133" s="22" t="str">
        <f t="shared" si="1"/>
        <v/>
      </c>
      <c r="D133" s="22" t="str">
        <f t="shared" si="6"/>
        <v/>
      </c>
      <c r="E133" s="38"/>
      <c r="F133" s="38"/>
      <c r="G133" s="39"/>
      <c r="H133" s="40"/>
      <c r="I133" s="39"/>
      <c r="J133" s="39">
        <f t="shared" si="7"/>
        <v>0</v>
      </c>
      <c r="K133" s="41"/>
      <c r="L133" s="42"/>
      <c r="N133" s="111"/>
      <c r="O133" s="112"/>
      <c r="P133" s="111"/>
    </row>
    <row r="134" spans="1:16" ht="15" customHeight="1">
      <c r="A134" s="18">
        <v>114</v>
      </c>
      <c r="B134" s="37"/>
      <c r="C134" s="22" t="str">
        <f t="shared" si="1"/>
        <v/>
      </c>
      <c r="D134" s="22" t="str">
        <f t="shared" si="6"/>
        <v/>
      </c>
      <c r="E134" s="38"/>
      <c r="F134" s="38"/>
      <c r="G134" s="39"/>
      <c r="H134" s="40"/>
      <c r="I134" s="39"/>
      <c r="J134" s="39">
        <f t="shared" si="7"/>
        <v>0</v>
      </c>
      <c r="K134" s="41"/>
      <c r="L134" s="42"/>
      <c r="N134" s="111"/>
      <c r="O134" s="112"/>
      <c r="P134" s="111"/>
    </row>
    <row r="135" spans="1:16" ht="15" customHeight="1">
      <c r="A135" s="18">
        <v>115</v>
      </c>
      <c r="B135" s="37"/>
      <c r="C135" s="22" t="str">
        <f t="shared" si="1"/>
        <v/>
      </c>
      <c r="D135" s="22" t="str">
        <f t="shared" si="6"/>
        <v/>
      </c>
      <c r="E135" s="38"/>
      <c r="F135" s="38"/>
      <c r="G135" s="39"/>
      <c r="H135" s="40"/>
      <c r="I135" s="39"/>
      <c r="J135" s="39">
        <f t="shared" si="7"/>
        <v>0</v>
      </c>
      <c r="K135" s="41"/>
      <c r="L135" s="42"/>
      <c r="N135" s="111"/>
      <c r="O135" s="112"/>
      <c r="P135" s="111"/>
    </row>
    <row r="136" spans="1:16" ht="15" customHeight="1">
      <c r="A136" s="18">
        <v>116</v>
      </c>
      <c r="B136" s="37"/>
      <c r="C136" s="22" t="str">
        <f t="shared" si="1"/>
        <v/>
      </c>
      <c r="D136" s="22" t="str">
        <f t="shared" si="6"/>
        <v/>
      </c>
      <c r="E136" s="38"/>
      <c r="F136" s="38"/>
      <c r="G136" s="39"/>
      <c r="H136" s="40"/>
      <c r="I136" s="39"/>
      <c r="J136" s="39">
        <f t="shared" si="7"/>
        <v>0</v>
      </c>
      <c r="K136" s="41"/>
      <c r="L136" s="42"/>
      <c r="N136" s="111"/>
      <c r="O136" s="112"/>
      <c r="P136" s="111"/>
    </row>
    <row r="137" spans="1:16" ht="15" customHeight="1">
      <c r="A137" s="18">
        <v>117</v>
      </c>
      <c r="B137" s="37"/>
      <c r="C137" s="22" t="str">
        <f t="shared" si="1"/>
        <v/>
      </c>
      <c r="D137" s="22" t="str">
        <f t="shared" si="6"/>
        <v/>
      </c>
      <c r="E137" s="38"/>
      <c r="F137" s="38"/>
      <c r="G137" s="39"/>
      <c r="H137" s="40"/>
      <c r="I137" s="39"/>
      <c r="J137" s="39">
        <f t="shared" si="7"/>
        <v>0</v>
      </c>
      <c r="K137" s="41"/>
      <c r="L137" s="42"/>
      <c r="N137" s="111"/>
      <c r="O137" s="112"/>
      <c r="P137" s="111"/>
    </row>
    <row r="138" spans="1:16" ht="15" customHeight="1">
      <c r="A138" s="18">
        <v>118</v>
      </c>
      <c r="B138" s="37"/>
      <c r="C138" s="22" t="str">
        <f t="shared" si="1"/>
        <v/>
      </c>
      <c r="D138" s="22" t="str">
        <f t="shared" si="6"/>
        <v/>
      </c>
      <c r="E138" s="38"/>
      <c r="F138" s="38"/>
      <c r="G138" s="39"/>
      <c r="H138" s="40"/>
      <c r="I138" s="39"/>
      <c r="J138" s="39">
        <f t="shared" si="7"/>
        <v>0</v>
      </c>
      <c r="K138" s="41"/>
      <c r="L138" s="42"/>
      <c r="N138" s="111"/>
      <c r="O138" s="112"/>
      <c r="P138" s="111"/>
    </row>
    <row r="139" spans="1:16" ht="15" customHeight="1">
      <c r="A139" s="18">
        <v>119</v>
      </c>
      <c r="B139" s="37"/>
      <c r="C139" s="22" t="str">
        <f t="shared" si="1"/>
        <v/>
      </c>
      <c r="D139" s="22" t="str">
        <f t="shared" si="6"/>
        <v/>
      </c>
      <c r="E139" s="38"/>
      <c r="F139" s="38"/>
      <c r="G139" s="39"/>
      <c r="H139" s="40"/>
      <c r="I139" s="39"/>
      <c r="J139" s="39">
        <f t="shared" si="7"/>
        <v>0</v>
      </c>
      <c r="K139" s="41"/>
      <c r="L139" s="42"/>
      <c r="N139" s="111"/>
      <c r="O139" s="112"/>
      <c r="P139" s="111"/>
    </row>
    <row r="140" spans="1:16" ht="15" customHeight="1">
      <c r="A140" s="18">
        <v>120</v>
      </c>
      <c r="B140" s="37"/>
      <c r="C140" s="22" t="str">
        <f t="shared" si="1"/>
        <v/>
      </c>
      <c r="D140" s="22" t="str">
        <f t="shared" si="6"/>
        <v/>
      </c>
      <c r="E140" s="38"/>
      <c r="F140" s="38"/>
      <c r="G140" s="39"/>
      <c r="H140" s="40"/>
      <c r="I140" s="39"/>
      <c r="J140" s="39">
        <f t="shared" si="7"/>
        <v>0</v>
      </c>
      <c r="K140" s="41"/>
      <c r="L140" s="42"/>
      <c r="N140" s="111"/>
      <c r="O140" s="112"/>
      <c r="P140" s="111"/>
    </row>
    <row r="141" spans="1:16" ht="15" customHeight="1">
      <c r="A141" s="18">
        <v>121</v>
      </c>
      <c r="B141" s="37"/>
      <c r="C141" s="22" t="str">
        <f t="shared" si="1"/>
        <v/>
      </c>
      <c r="D141" s="22" t="str">
        <f t="shared" si="6"/>
        <v/>
      </c>
      <c r="E141" s="38"/>
      <c r="F141" s="38"/>
      <c r="G141" s="39"/>
      <c r="H141" s="40"/>
      <c r="I141" s="39"/>
      <c r="J141" s="39">
        <f t="shared" si="7"/>
        <v>0</v>
      </c>
      <c r="K141" s="41"/>
      <c r="L141" s="42"/>
      <c r="N141" s="111"/>
      <c r="O141" s="112"/>
      <c r="P141" s="111"/>
    </row>
    <row r="142" spans="1:16" ht="15" customHeight="1">
      <c r="A142" s="18">
        <v>122</v>
      </c>
      <c r="B142" s="37"/>
      <c r="C142" s="22" t="str">
        <f t="shared" si="1"/>
        <v/>
      </c>
      <c r="D142" s="22" t="str">
        <f t="shared" si="6"/>
        <v/>
      </c>
      <c r="E142" s="38"/>
      <c r="F142" s="38"/>
      <c r="G142" s="39"/>
      <c r="H142" s="40"/>
      <c r="I142" s="39"/>
      <c r="J142" s="39">
        <f t="shared" si="7"/>
        <v>0</v>
      </c>
      <c r="K142" s="41"/>
      <c r="L142" s="42"/>
      <c r="N142" s="107"/>
      <c r="O142" s="109"/>
      <c r="P142" s="107"/>
    </row>
    <row r="143" spans="1:16" ht="15" customHeight="1">
      <c r="A143" s="18">
        <v>123</v>
      </c>
      <c r="B143" s="37"/>
      <c r="C143" s="22" t="str">
        <f t="shared" si="1"/>
        <v/>
      </c>
      <c r="D143" s="22" t="str">
        <f t="shared" si="6"/>
        <v/>
      </c>
      <c r="E143" s="38"/>
      <c r="F143" s="38"/>
      <c r="G143" s="39"/>
      <c r="H143" s="40"/>
      <c r="I143" s="39"/>
      <c r="J143" s="39">
        <f t="shared" si="7"/>
        <v>0</v>
      </c>
      <c r="K143" s="41"/>
      <c r="L143" s="42"/>
      <c r="N143" s="107"/>
      <c r="O143" s="109"/>
      <c r="P143" s="107"/>
    </row>
    <row r="144" spans="1:16" ht="15" customHeight="1">
      <c r="A144" s="18">
        <v>124</v>
      </c>
      <c r="B144" s="37"/>
      <c r="C144" s="22" t="str">
        <f t="shared" si="1"/>
        <v/>
      </c>
      <c r="D144" s="22" t="str">
        <f t="shared" si="6"/>
        <v/>
      </c>
      <c r="E144" s="38"/>
      <c r="F144" s="38"/>
      <c r="G144" s="39"/>
      <c r="H144" s="40"/>
      <c r="I144" s="39"/>
      <c r="J144" s="39">
        <f t="shared" si="7"/>
        <v>0</v>
      </c>
      <c r="K144" s="41"/>
      <c r="L144" s="42"/>
      <c r="N144" s="107"/>
      <c r="O144" s="109"/>
      <c r="P144" s="107"/>
    </row>
    <row r="145" spans="1:16" ht="15" customHeight="1">
      <c r="A145" s="18">
        <v>125</v>
      </c>
      <c r="B145" s="37"/>
      <c r="C145" s="22" t="str">
        <f t="shared" si="1"/>
        <v/>
      </c>
      <c r="D145" s="22" t="str">
        <f t="shared" si="6"/>
        <v/>
      </c>
      <c r="E145" s="38"/>
      <c r="F145" s="38"/>
      <c r="G145" s="39"/>
      <c r="H145" s="40"/>
      <c r="I145" s="39"/>
      <c r="J145" s="39">
        <f t="shared" si="7"/>
        <v>0</v>
      </c>
      <c r="K145" s="41"/>
      <c r="L145" s="42"/>
      <c r="N145" s="107"/>
      <c r="O145" s="109"/>
      <c r="P145" s="107"/>
    </row>
    <row r="146" spans="1:16" ht="15" customHeight="1">
      <c r="A146" s="18">
        <v>126</v>
      </c>
      <c r="B146" s="37"/>
      <c r="C146" s="22" t="str">
        <f t="shared" si="1"/>
        <v/>
      </c>
      <c r="D146" s="22" t="str">
        <f t="shared" si="6"/>
        <v/>
      </c>
      <c r="E146" s="38"/>
      <c r="F146" s="38"/>
      <c r="G146" s="39"/>
      <c r="H146" s="40"/>
      <c r="I146" s="39"/>
      <c r="J146" s="39">
        <f t="shared" si="7"/>
        <v>0</v>
      </c>
      <c r="K146" s="41"/>
      <c r="L146" s="42"/>
      <c r="N146" s="107"/>
      <c r="O146" s="109"/>
      <c r="P146" s="107"/>
    </row>
    <row r="147" spans="1:16" ht="15" customHeight="1">
      <c r="A147" s="18">
        <v>127</v>
      </c>
      <c r="B147" s="37"/>
      <c r="C147" s="22" t="str">
        <f t="shared" si="1"/>
        <v/>
      </c>
      <c r="D147" s="22" t="str">
        <f t="shared" si="6"/>
        <v/>
      </c>
      <c r="E147" s="38"/>
      <c r="F147" s="38"/>
      <c r="G147" s="39"/>
      <c r="H147" s="40"/>
      <c r="I147" s="39"/>
      <c r="J147" s="39">
        <f t="shared" si="7"/>
        <v>0</v>
      </c>
      <c r="K147" s="41"/>
      <c r="L147" s="42"/>
      <c r="N147" s="107"/>
      <c r="O147" s="109"/>
      <c r="P147" s="107"/>
    </row>
    <row r="148" spans="1:16" ht="15" customHeight="1">
      <c r="A148" s="18">
        <v>128</v>
      </c>
      <c r="B148" s="37"/>
      <c r="C148" s="22" t="str">
        <f t="shared" si="1"/>
        <v/>
      </c>
      <c r="D148" s="22" t="str">
        <f t="shared" si="6"/>
        <v/>
      </c>
      <c r="E148" s="38"/>
      <c r="F148" s="38"/>
      <c r="G148" s="39"/>
      <c r="H148" s="40"/>
      <c r="I148" s="39"/>
      <c r="J148" s="39">
        <f t="shared" si="7"/>
        <v>0</v>
      </c>
      <c r="K148" s="41"/>
      <c r="L148" s="42"/>
      <c r="N148" s="107"/>
      <c r="O148" s="109"/>
      <c r="P148" s="107"/>
    </row>
    <row r="149" spans="1:16" ht="15" customHeight="1">
      <c r="A149" s="18">
        <v>129</v>
      </c>
      <c r="B149" s="37"/>
      <c r="C149" s="22" t="str">
        <f t="shared" si="1"/>
        <v/>
      </c>
      <c r="D149" s="22" t="str">
        <f t="shared" ref="D149:D180" si="8">IF(ISBLANK(B149),"",VLOOKUP(B149,$N$22:$P$121,3,FALSE))</f>
        <v/>
      </c>
      <c r="E149" s="38"/>
      <c r="F149" s="38"/>
      <c r="G149" s="39"/>
      <c r="H149" s="40"/>
      <c r="I149" s="39"/>
      <c r="J149" s="39">
        <f t="shared" si="7"/>
        <v>0</v>
      </c>
      <c r="K149" s="41"/>
      <c r="L149" s="42"/>
      <c r="N149" s="107"/>
      <c r="O149" s="109"/>
      <c r="P149" s="107"/>
    </row>
    <row r="150" spans="1:16" ht="15" customHeight="1">
      <c r="A150" s="18">
        <v>130</v>
      </c>
      <c r="B150" s="37"/>
      <c r="C150" s="22" t="str">
        <f t="shared" si="1"/>
        <v/>
      </c>
      <c r="D150" s="22" t="str">
        <f t="shared" si="8"/>
        <v/>
      </c>
      <c r="E150" s="38"/>
      <c r="F150" s="38"/>
      <c r="G150" s="39"/>
      <c r="H150" s="40"/>
      <c r="I150" s="39"/>
      <c r="J150" s="39">
        <f t="shared" si="7"/>
        <v>0</v>
      </c>
      <c r="K150" s="41"/>
      <c r="L150" s="42"/>
      <c r="N150" s="107"/>
      <c r="O150" s="109"/>
      <c r="P150" s="107"/>
    </row>
    <row r="151" spans="1:16" ht="15" customHeight="1">
      <c r="A151" s="18">
        <v>131</v>
      </c>
      <c r="B151" s="37"/>
      <c r="C151" s="22" t="str">
        <f t="shared" si="1"/>
        <v/>
      </c>
      <c r="D151" s="22" t="str">
        <f t="shared" si="8"/>
        <v/>
      </c>
      <c r="E151" s="38"/>
      <c r="F151" s="38"/>
      <c r="G151" s="39"/>
      <c r="H151" s="40"/>
      <c r="I151" s="39"/>
      <c r="J151" s="39">
        <f t="shared" si="7"/>
        <v>0</v>
      </c>
      <c r="K151" s="41"/>
      <c r="L151" s="42"/>
      <c r="N151" s="107"/>
      <c r="O151" s="109"/>
      <c r="P151" s="107"/>
    </row>
    <row r="152" spans="1:16" ht="15" customHeight="1">
      <c r="A152" s="18">
        <v>132</v>
      </c>
      <c r="B152" s="37"/>
      <c r="C152" s="22" t="str">
        <f t="shared" si="1"/>
        <v/>
      </c>
      <c r="D152" s="22" t="str">
        <f t="shared" si="8"/>
        <v/>
      </c>
      <c r="E152" s="38"/>
      <c r="F152" s="38"/>
      <c r="G152" s="39"/>
      <c r="H152" s="40"/>
      <c r="I152" s="39"/>
      <c r="J152" s="39">
        <f t="shared" si="7"/>
        <v>0</v>
      </c>
      <c r="K152" s="41"/>
      <c r="L152" s="42"/>
      <c r="N152" s="107"/>
      <c r="O152" s="109"/>
      <c r="P152" s="107"/>
    </row>
    <row r="153" spans="1:16" ht="15" customHeight="1">
      <c r="A153" s="18">
        <v>133</v>
      </c>
      <c r="B153" s="37"/>
      <c r="C153" s="22" t="str">
        <f t="shared" si="1"/>
        <v/>
      </c>
      <c r="D153" s="22" t="str">
        <f t="shared" si="8"/>
        <v/>
      </c>
      <c r="E153" s="38"/>
      <c r="F153" s="38"/>
      <c r="G153" s="39"/>
      <c r="H153" s="40"/>
      <c r="I153" s="39"/>
      <c r="J153" s="39">
        <f t="shared" si="7"/>
        <v>0</v>
      </c>
      <c r="K153" s="41"/>
      <c r="L153" s="42"/>
      <c r="N153" s="107"/>
      <c r="O153" s="109"/>
      <c r="P153" s="107"/>
    </row>
    <row r="154" spans="1:16" ht="15" customHeight="1">
      <c r="A154" s="18">
        <v>134</v>
      </c>
      <c r="B154" s="37"/>
      <c r="C154" s="22" t="str">
        <f t="shared" si="1"/>
        <v/>
      </c>
      <c r="D154" s="22" t="str">
        <f t="shared" si="8"/>
        <v/>
      </c>
      <c r="E154" s="38"/>
      <c r="F154" s="38"/>
      <c r="G154" s="39"/>
      <c r="H154" s="40"/>
      <c r="I154" s="39"/>
      <c r="J154" s="39">
        <f t="shared" si="7"/>
        <v>0</v>
      </c>
      <c r="K154" s="41"/>
      <c r="L154" s="42"/>
      <c r="N154" s="107"/>
      <c r="O154" s="109"/>
      <c r="P154" s="107"/>
    </row>
    <row r="155" spans="1:16" ht="15" customHeight="1">
      <c r="A155" s="18">
        <v>135</v>
      </c>
      <c r="B155" s="37"/>
      <c r="C155" s="22" t="str">
        <f t="shared" si="1"/>
        <v/>
      </c>
      <c r="D155" s="22" t="str">
        <f t="shared" si="8"/>
        <v/>
      </c>
      <c r="E155" s="38"/>
      <c r="F155" s="38"/>
      <c r="G155" s="39"/>
      <c r="H155" s="40"/>
      <c r="I155" s="39"/>
      <c r="J155" s="39">
        <f t="shared" si="7"/>
        <v>0</v>
      </c>
      <c r="K155" s="41"/>
      <c r="L155" s="42"/>
      <c r="N155" s="107"/>
      <c r="O155" s="109"/>
      <c r="P155" s="107"/>
    </row>
    <row r="156" spans="1:16" ht="15" customHeight="1">
      <c r="A156" s="18">
        <v>136</v>
      </c>
      <c r="B156" s="37"/>
      <c r="C156" s="22" t="str">
        <f t="shared" si="1"/>
        <v/>
      </c>
      <c r="D156" s="22" t="str">
        <f t="shared" si="8"/>
        <v/>
      </c>
      <c r="E156" s="38"/>
      <c r="F156" s="38"/>
      <c r="G156" s="39"/>
      <c r="H156" s="40"/>
      <c r="I156" s="39"/>
      <c r="J156" s="39">
        <f t="shared" si="7"/>
        <v>0</v>
      </c>
      <c r="K156" s="41"/>
      <c r="L156" s="42"/>
      <c r="N156" s="107"/>
      <c r="O156" s="109"/>
      <c r="P156" s="107"/>
    </row>
    <row r="157" spans="1:16" ht="15" customHeight="1">
      <c r="A157" s="18">
        <v>137</v>
      </c>
      <c r="B157" s="37"/>
      <c r="C157" s="22" t="str">
        <f t="shared" si="1"/>
        <v/>
      </c>
      <c r="D157" s="22" t="str">
        <f t="shared" si="8"/>
        <v/>
      </c>
      <c r="E157" s="38"/>
      <c r="F157" s="38"/>
      <c r="G157" s="39"/>
      <c r="H157" s="40"/>
      <c r="I157" s="39"/>
      <c r="J157" s="39">
        <f t="shared" si="7"/>
        <v>0</v>
      </c>
      <c r="K157" s="41"/>
      <c r="L157" s="42"/>
      <c r="N157" s="107"/>
      <c r="O157" s="109"/>
      <c r="P157" s="107"/>
    </row>
    <row r="158" spans="1:16" ht="15" customHeight="1">
      <c r="A158" s="18">
        <v>138</v>
      </c>
      <c r="B158" s="37"/>
      <c r="C158" s="22" t="str">
        <f t="shared" si="1"/>
        <v/>
      </c>
      <c r="D158" s="22" t="str">
        <f t="shared" si="8"/>
        <v/>
      </c>
      <c r="E158" s="38"/>
      <c r="F158" s="38"/>
      <c r="G158" s="39"/>
      <c r="H158" s="40"/>
      <c r="I158" s="39"/>
      <c r="J158" s="39">
        <f t="shared" si="7"/>
        <v>0</v>
      </c>
      <c r="K158" s="41"/>
      <c r="L158" s="42"/>
      <c r="N158" s="107"/>
      <c r="O158" s="109"/>
      <c r="P158" s="107"/>
    </row>
    <row r="159" spans="1:16" ht="15" customHeight="1">
      <c r="A159" s="18">
        <v>139</v>
      </c>
      <c r="B159" s="37"/>
      <c r="C159" s="22" t="str">
        <f t="shared" si="1"/>
        <v/>
      </c>
      <c r="D159" s="22" t="str">
        <f t="shared" si="8"/>
        <v/>
      </c>
      <c r="E159" s="38"/>
      <c r="F159" s="38"/>
      <c r="G159" s="39"/>
      <c r="H159" s="40"/>
      <c r="I159" s="39"/>
      <c r="J159" s="39">
        <f t="shared" si="7"/>
        <v>0</v>
      </c>
      <c r="K159" s="41"/>
      <c r="L159" s="42"/>
      <c r="N159" s="107"/>
      <c r="O159" s="109"/>
      <c r="P159" s="107"/>
    </row>
    <row r="160" spans="1:16" ht="15" customHeight="1">
      <c r="A160" s="18">
        <v>140</v>
      </c>
      <c r="B160" s="37"/>
      <c r="C160" s="22" t="str">
        <f t="shared" si="1"/>
        <v/>
      </c>
      <c r="D160" s="22" t="str">
        <f t="shared" si="8"/>
        <v/>
      </c>
      <c r="E160" s="38"/>
      <c r="F160" s="38"/>
      <c r="G160" s="39"/>
      <c r="H160" s="40"/>
      <c r="I160" s="39"/>
      <c r="J160" s="39">
        <f t="shared" si="7"/>
        <v>0</v>
      </c>
      <c r="K160" s="41"/>
      <c r="L160" s="42"/>
      <c r="N160" s="107"/>
      <c r="O160" s="109"/>
      <c r="P160" s="107"/>
    </row>
    <row r="161" spans="1:16" ht="15" customHeight="1">
      <c r="A161" s="18">
        <v>141</v>
      </c>
      <c r="B161" s="37"/>
      <c r="C161" s="22" t="str">
        <f t="shared" si="1"/>
        <v/>
      </c>
      <c r="D161" s="22" t="str">
        <f t="shared" si="8"/>
        <v/>
      </c>
      <c r="E161" s="38"/>
      <c r="F161" s="38"/>
      <c r="G161" s="39"/>
      <c r="H161" s="40"/>
      <c r="I161" s="39"/>
      <c r="J161" s="39">
        <f t="shared" si="7"/>
        <v>0</v>
      </c>
      <c r="K161" s="41"/>
      <c r="L161" s="42"/>
      <c r="N161" s="107"/>
      <c r="O161" s="109"/>
      <c r="P161" s="107"/>
    </row>
    <row r="162" spans="1:16" ht="15" customHeight="1">
      <c r="A162" s="18">
        <v>142</v>
      </c>
      <c r="B162" s="37"/>
      <c r="C162" s="22" t="str">
        <f t="shared" si="1"/>
        <v/>
      </c>
      <c r="D162" s="22" t="str">
        <f t="shared" si="8"/>
        <v/>
      </c>
      <c r="E162" s="38"/>
      <c r="F162" s="38"/>
      <c r="G162" s="39"/>
      <c r="H162" s="40"/>
      <c r="I162" s="39"/>
      <c r="J162" s="39">
        <f t="shared" si="7"/>
        <v>0</v>
      </c>
      <c r="K162" s="41"/>
      <c r="L162" s="42"/>
      <c r="N162" s="107"/>
      <c r="O162" s="109"/>
      <c r="P162" s="107"/>
    </row>
    <row r="163" spans="1:16" ht="15" customHeight="1">
      <c r="A163" s="18">
        <v>143</v>
      </c>
      <c r="B163" s="37"/>
      <c r="C163" s="22" t="str">
        <f t="shared" si="1"/>
        <v/>
      </c>
      <c r="D163" s="22" t="str">
        <f t="shared" si="8"/>
        <v/>
      </c>
      <c r="E163" s="38"/>
      <c r="F163" s="38"/>
      <c r="G163" s="39"/>
      <c r="H163" s="40"/>
      <c r="I163" s="39"/>
      <c r="J163" s="39">
        <f t="shared" si="7"/>
        <v>0</v>
      </c>
      <c r="K163" s="41"/>
      <c r="L163" s="42"/>
      <c r="N163" s="107"/>
      <c r="O163" s="109"/>
      <c r="P163" s="107"/>
    </row>
    <row r="164" spans="1:16" ht="15" customHeight="1">
      <c r="A164" s="18">
        <v>144</v>
      </c>
      <c r="B164" s="37"/>
      <c r="C164" s="22" t="str">
        <f t="shared" si="1"/>
        <v/>
      </c>
      <c r="D164" s="22" t="str">
        <f t="shared" si="8"/>
        <v/>
      </c>
      <c r="E164" s="38"/>
      <c r="F164" s="38"/>
      <c r="G164" s="39"/>
      <c r="H164" s="40"/>
      <c r="I164" s="39"/>
      <c r="J164" s="39">
        <f t="shared" si="7"/>
        <v>0</v>
      </c>
      <c r="K164" s="41"/>
      <c r="L164" s="42"/>
      <c r="N164" s="107"/>
      <c r="O164" s="109"/>
      <c r="P164" s="107"/>
    </row>
    <row r="165" spans="1:16" ht="15" customHeight="1">
      <c r="A165" s="18">
        <v>145</v>
      </c>
      <c r="B165" s="37"/>
      <c r="C165" s="22" t="str">
        <f t="shared" si="1"/>
        <v/>
      </c>
      <c r="D165" s="22" t="str">
        <f t="shared" si="8"/>
        <v/>
      </c>
      <c r="E165" s="38"/>
      <c r="F165" s="38"/>
      <c r="G165" s="39"/>
      <c r="H165" s="40"/>
      <c r="I165" s="39"/>
      <c r="J165" s="39">
        <f t="shared" si="7"/>
        <v>0</v>
      </c>
      <c r="K165" s="41"/>
      <c r="L165" s="42"/>
      <c r="N165" s="107"/>
      <c r="O165" s="109"/>
      <c r="P165" s="107"/>
    </row>
    <row r="166" spans="1:16" ht="15" customHeight="1">
      <c r="A166" s="18">
        <v>146</v>
      </c>
      <c r="B166" s="37"/>
      <c r="C166" s="22" t="str">
        <f t="shared" si="1"/>
        <v/>
      </c>
      <c r="D166" s="22" t="str">
        <f t="shared" si="8"/>
        <v/>
      </c>
      <c r="E166" s="38"/>
      <c r="F166" s="38"/>
      <c r="G166" s="39"/>
      <c r="H166" s="40"/>
      <c r="I166" s="39"/>
      <c r="J166" s="39">
        <f t="shared" si="7"/>
        <v>0</v>
      </c>
      <c r="K166" s="41"/>
      <c r="L166" s="42"/>
      <c r="N166" s="107"/>
      <c r="O166" s="109"/>
      <c r="P166" s="107"/>
    </row>
    <row r="167" spans="1:16" ht="15" customHeight="1">
      <c r="A167" s="18">
        <v>147</v>
      </c>
      <c r="B167" s="37"/>
      <c r="C167" s="22" t="str">
        <f t="shared" si="1"/>
        <v/>
      </c>
      <c r="D167" s="22" t="str">
        <f t="shared" si="8"/>
        <v/>
      </c>
      <c r="E167" s="38"/>
      <c r="F167" s="38"/>
      <c r="G167" s="39"/>
      <c r="H167" s="40"/>
      <c r="I167" s="39"/>
      <c r="J167" s="39">
        <f t="shared" si="7"/>
        <v>0</v>
      </c>
      <c r="K167" s="41"/>
      <c r="L167" s="42"/>
      <c r="N167" s="107"/>
      <c r="O167" s="109"/>
      <c r="P167" s="107"/>
    </row>
    <row r="168" spans="1:16" ht="15" customHeight="1">
      <c r="A168" s="18">
        <v>148</v>
      </c>
      <c r="B168" s="37"/>
      <c r="C168" s="22" t="str">
        <f t="shared" si="1"/>
        <v/>
      </c>
      <c r="D168" s="22" t="str">
        <f t="shared" si="8"/>
        <v/>
      </c>
      <c r="E168" s="38"/>
      <c r="F168" s="38"/>
      <c r="G168" s="39"/>
      <c r="H168" s="40"/>
      <c r="I168" s="39"/>
      <c r="J168" s="39">
        <f t="shared" si="7"/>
        <v>0</v>
      </c>
      <c r="K168" s="41"/>
      <c r="L168" s="42"/>
      <c r="N168" s="107"/>
      <c r="O168" s="109"/>
      <c r="P168" s="107"/>
    </row>
    <row r="169" spans="1:16" ht="15" customHeight="1">
      <c r="A169" s="18">
        <v>149</v>
      </c>
      <c r="B169" s="37"/>
      <c r="C169" s="22" t="str">
        <f t="shared" si="1"/>
        <v/>
      </c>
      <c r="D169" s="22" t="str">
        <f t="shared" si="8"/>
        <v/>
      </c>
      <c r="E169" s="38"/>
      <c r="F169" s="38"/>
      <c r="G169" s="39"/>
      <c r="H169" s="40"/>
      <c r="I169" s="39"/>
      <c r="J169" s="39">
        <f t="shared" si="7"/>
        <v>0</v>
      </c>
      <c r="K169" s="41"/>
      <c r="L169" s="42"/>
      <c r="N169" s="107"/>
      <c r="O169" s="109"/>
      <c r="P169" s="107"/>
    </row>
    <row r="170" spans="1:16" ht="15" customHeight="1">
      <c r="A170" s="18">
        <v>150</v>
      </c>
      <c r="B170" s="37"/>
      <c r="C170" s="22" t="str">
        <f t="shared" si="1"/>
        <v/>
      </c>
      <c r="D170" s="22" t="str">
        <f t="shared" si="8"/>
        <v/>
      </c>
      <c r="E170" s="38"/>
      <c r="F170" s="38"/>
      <c r="G170" s="39"/>
      <c r="H170" s="40"/>
      <c r="I170" s="39"/>
      <c r="J170" s="39">
        <f t="shared" si="7"/>
        <v>0</v>
      </c>
      <c r="K170" s="41"/>
      <c r="L170" s="42"/>
      <c r="N170" s="107"/>
      <c r="O170" s="109"/>
      <c r="P170" s="107"/>
    </row>
    <row r="171" spans="1:16" ht="15" customHeight="1">
      <c r="A171" s="18">
        <v>151</v>
      </c>
      <c r="B171" s="37"/>
      <c r="C171" s="22" t="str">
        <f t="shared" si="1"/>
        <v/>
      </c>
      <c r="D171" s="22" t="str">
        <f t="shared" si="8"/>
        <v/>
      </c>
      <c r="E171" s="38"/>
      <c r="F171" s="38"/>
      <c r="G171" s="39"/>
      <c r="H171" s="40"/>
      <c r="I171" s="39"/>
      <c r="J171" s="39">
        <f t="shared" si="7"/>
        <v>0</v>
      </c>
      <c r="K171" s="41"/>
      <c r="L171" s="42"/>
      <c r="N171" s="107"/>
      <c r="O171" s="109"/>
      <c r="P171" s="107"/>
    </row>
    <row r="172" spans="1:16" ht="15" customHeight="1">
      <c r="A172" s="18">
        <v>152</v>
      </c>
      <c r="B172" s="37"/>
      <c r="C172" s="22" t="str">
        <f t="shared" si="1"/>
        <v/>
      </c>
      <c r="D172" s="22" t="str">
        <f t="shared" si="8"/>
        <v/>
      </c>
      <c r="E172" s="38"/>
      <c r="F172" s="38"/>
      <c r="G172" s="39"/>
      <c r="H172" s="40"/>
      <c r="I172" s="39"/>
      <c r="J172" s="39">
        <f t="shared" ref="J172:J180" si="9">D$3</f>
        <v>0</v>
      </c>
      <c r="K172" s="41"/>
      <c r="L172" s="42"/>
      <c r="N172" s="107"/>
      <c r="O172" s="109"/>
      <c r="P172" s="107"/>
    </row>
    <row r="173" spans="1:16" ht="15" customHeight="1">
      <c r="A173" s="18">
        <v>153</v>
      </c>
      <c r="B173" s="37"/>
      <c r="C173" s="22" t="str">
        <f t="shared" si="1"/>
        <v/>
      </c>
      <c r="D173" s="22" t="str">
        <f t="shared" si="8"/>
        <v/>
      </c>
      <c r="E173" s="38"/>
      <c r="F173" s="38"/>
      <c r="G173" s="39"/>
      <c r="H173" s="40"/>
      <c r="I173" s="39"/>
      <c r="J173" s="39">
        <f t="shared" si="9"/>
        <v>0</v>
      </c>
      <c r="K173" s="41"/>
      <c r="L173" s="42"/>
      <c r="N173" s="107"/>
      <c r="O173" s="109"/>
      <c r="P173" s="107"/>
    </row>
    <row r="174" spans="1:16" ht="15" customHeight="1">
      <c r="A174" s="18">
        <v>154</v>
      </c>
      <c r="B174" s="37"/>
      <c r="C174" s="22" t="str">
        <f t="shared" si="1"/>
        <v/>
      </c>
      <c r="D174" s="22" t="str">
        <f t="shared" si="8"/>
        <v/>
      </c>
      <c r="E174" s="38"/>
      <c r="F174" s="38"/>
      <c r="G174" s="39"/>
      <c r="H174" s="40"/>
      <c r="I174" s="39"/>
      <c r="J174" s="39">
        <f t="shared" si="9"/>
        <v>0</v>
      </c>
      <c r="K174" s="41"/>
      <c r="L174" s="42"/>
      <c r="N174" s="107"/>
      <c r="O174" s="109"/>
      <c r="P174" s="107"/>
    </row>
    <row r="175" spans="1:16" ht="15" customHeight="1">
      <c r="A175" s="18">
        <v>155</v>
      </c>
      <c r="B175" s="37"/>
      <c r="C175" s="22" t="str">
        <f t="shared" si="1"/>
        <v/>
      </c>
      <c r="D175" s="22" t="str">
        <f t="shared" si="8"/>
        <v/>
      </c>
      <c r="E175" s="38"/>
      <c r="F175" s="38"/>
      <c r="G175" s="39"/>
      <c r="H175" s="40"/>
      <c r="I175" s="39"/>
      <c r="J175" s="39">
        <f t="shared" si="9"/>
        <v>0</v>
      </c>
      <c r="K175" s="41"/>
      <c r="L175" s="42"/>
      <c r="N175" s="107"/>
      <c r="O175" s="109"/>
      <c r="P175" s="107"/>
    </row>
    <row r="176" spans="1:16" ht="15" customHeight="1">
      <c r="A176" s="18">
        <v>156</v>
      </c>
      <c r="B176" s="37"/>
      <c r="C176" s="22" t="str">
        <f t="shared" si="1"/>
        <v/>
      </c>
      <c r="D176" s="22" t="str">
        <f t="shared" si="8"/>
        <v/>
      </c>
      <c r="E176" s="38"/>
      <c r="F176" s="38"/>
      <c r="G176" s="39"/>
      <c r="H176" s="40"/>
      <c r="I176" s="39"/>
      <c r="J176" s="39">
        <f t="shared" si="9"/>
        <v>0</v>
      </c>
      <c r="K176" s="41"/>
      <c r="L176" s="42"/>
      <c r="N176" s="107"/>
      <c r="O176" s="109"/>
      <c r="P176" s="107"/>
    </row>
    <row r="177" spans="1:16" ht="15" customHeight="1">
      <c r="A177" s="18">
        <v>157</v>
      </c>
      <c r="B177" s="37"/>
      <c r="C177" s="22" t="str">
        <f t="shared" si="1"/>
        <v/>
      </c>
      <c r="D177" s="22" t="str">
        <f t="shared" si="8"/>
        <v/>
      </c>
      <c r="E177" s="38"/>
      <c r="F177" s="38"/>
      <c r="G177" s="39"/>
      <c r="H177" s="40"/>
      <c r="I177" s="39"/>
      <c r="J177" s="39">
        <f t="shared" si="9"/>
        <v>0</v>
      </c>
      <c r="K177" s="41"/>
      <c r="L177" s="42"/>
      <c r="N177" s="107"/>
      <c r="O177" s="109"/>
      <c r="P177" s="107"/>
    </row>
    <row r="178" spans="1:16" ht="15" customHeight="1">
      <c r="A178" s="18">
        <v>158</v>
      </c>
      <c r="B178" s="37"/>
      <c r="C178" s="22" t="str">
        <f t="shared" si="1"/>
        <v/>
      </c>
      <c r="D178" s="22" t="str">
        <f t="shared" si="8"/>
        <v/>
      </c>
      <c r="E178" s="38"/>
      <c r="F178" s="38"/>
      <c r="G178" s="39"/>
      <c r="H178" s="40"/>
      <c r="I178" s="39"/>
      <c r="J178" s="39">
        <f t="shared" si="9"/>
        <v>0</v>
      </c>
      <c r="K178" s="41"/>
      <c r="L178" s="42"/>
      <c r="N178" s="107"/>
      <c r="O178" s="109"/>
      <c r="P178" s="107"/>
    </row>
    <row r="179" spans="1:16" ht="15" customHeight="1">
      <c r="A179" s="18">
        <v>159</v>
      </c>
      <c r="B179" s="37"/>
      <c r="C179" s="22" t="str">
        <f t="shared" si="1"/>
        <v/>
      </c>
      <c r="D179" s="22" t="str">
        <f t="shared" si="8"/>
        <v/>
      </c>
      <c r="E179" s="38"/>
      <c r="F179" s="38"/>
      <c r="G179" s="39"/>
      <c r="H179" s="40"/>
      <c r="I179" s="39"/>
      <c r="J179" s="39">
        <f t="shared" si="9"/>
        <v>0</v>
      </c>
      <c r="K179" s="41"/>
      <c r="L179" s="42"/>
      <c r="N179" s="107"/>
      <c r="O179" s="109"/>
      <c r="P179" s="107"/>
    </row>
    <row r="180" spans="1:16" ht="15" customHeight="1" thickBot="1">
      <c r="A180" s="18">
        <v>160</v>
      </c>
      <c r="B180" s="52"/>
      <c r="C180" s="53" t="str">
        <f t="shared" si="1"/>
        <v/>
      </c>
      <c r="D180" s="53" t="str">
        <f t="shared" si="8"/>
        <v/>
      </c>
      <c r="E180" s="54"/>
      <c r="F180" s="54"/>
      <c r="G180" s="55"/>
      <c r="H180" s="56"/>
      <c r="I180" s="55"/>
      <c r="J180" s="55">
        <f t="shared" si="9"/>
        <v>0</v>
      </c>
      <c r="K180" s="57"/>
      <c r="L180" s="58"/>
      <c r="N180" s="107"/>
      <c r="O180" s="109"/>
      <c r="P180" s="107"/>
    </row>
    <row r="181" spans="1:16">
      <c r="N181" s="107"/>
      <c r="O181" s="107"/>
      <c r="P181" s="107"/>
    </row>
    <row r="182" spans="1:16">
      <c r="N182" s="107"/>
      <c r="O182" s="107"/>
      <c r="P182" s="107"/>
    </row>
    <row r="183" spans="1:16">
      <c r="N183" s="107"/>
      <c r="O183" s="107"/>
      <c r="P183" s="107"/>
    </row>
    <row r="184" spans="1:16">
      <c r="N184" s="107"/>
      <c r="O184" s="107"/>
      <c r="P184" s="107"/>
    </row>
    <row r="185" spans="1:16">
      <c r="N185" s="107"/>
      <c r="O185" s="107"/>
      <c r="P185" s="107"/>
    </row>
    <row r="186" spans="1:16">
      <c r="N186" s="107"/>
      <c r="O186" s="107"/>
      <c r="P186" s="107"/>
    </row>
    <row r="187" spans="1:16">
      <c r="N187" s="107"/>
      <c r="O187" s="107"/>
      <c r="P187" s="107"/>
    </row>
    <row r="188" spans="1:16">
      <c r="N188" s="107"/>
      <c r="O188" s="107"/>
      <c r="P188" s="107"/>
    </row>
    <row r="189" spans="1:16">
      <c r="N189" s="107"/>
      <c r="O189" s="107"/>
      <c r="P189" s="107"/>
    </row>
    <row r="190" spans="1:16">
      <c r="N190" s="107"/>
      <c r="O190" s="107"/>
      <c r="P190" s="107"/>
    </row>
    <row r="191" spans="1:16">
      <c r="N191" s="107"/>
      <c r="O191" s="107"/>
      <c r="P191" s="107"/>
    </row>
    <row r="192" spans="1:16">
      <c r="N192" s="107"/>
      <c r="O192" s="107"/>
      <c r="P192" s="107"/>
    </row>
    <row r="193" spans="14:16">
      <c r="N193" s="107"/>
      <c r="O193" s="107"/>
      <c r="P193" s="107"/>
    </row>
    <row r="194" spans="14:16">
      <c r="N194" s="107"/>
      <c r="O194" s="107"/>
      <c r="P194" s="107"/>
    </row>
    <row r="195" spans="14:16">
      <c r="N195" s="107"/>
      <c r="O195" s="107"/>
      <c r="P195" s="107"/>
    </row>
    <row r="196" spans="14:16">
      <c r="N196" s="107"/>
      <c r="O196" s="107"/>
      <c r="P196" s="107"/>
    </row>
    <row r="197" spans="14:16">
      <c r="N197" s="107"/>
      <c r="O197" s="107"/>
      <c r="P197" s="107"/>
    </row>
    <row r="198" spans="14:16">
      <c r="N198" s="107"/>
      <c r="O198" s="107"/>
      <c r="P198" s="107"/>
    </row>
    <row r="199" spans="14:16">
      <c r="N199" s="107"/>
      <c r="O199" s="107"/>
      <c r="P199" s="107"/>
    </row>
    <row r="200" spans="14:16">
      <c r="N200" s="107"/>
      <c r="O200" s="107"/>
      <c r="P200" s="107"/>
    </row>
    <row r="201" spans="14:16">
      <c r="N201" s="107"/>
      <c r="O201" s="107"/>
      <c r="P201" s="107"/>
    </row>
    <row r="202" spans="14:16">
      <c r="N202" s="107"/>
      <c r="O202" s="107"/>
      <c r="P202" s="107"/>
    </row>
    <row r="203" spans="14:16">
      <c r="N203" s="107"/>
      <c r="O203" s="107"/>
      <c r="P203" s="107"/>
    </row>
    <row r="204" spans="14:16">
      <c r="N204" s="107"/>
      <c r="O204" s="107"/>
      <c r="P204" s="107"/>
    </row>
    <row r="205" spans="14:16">
      <c r="N205" s="107"/>
      <c r="O205" s="107"/>
      <c r="P205" s="107"/>
    </row>
    <row r="206" spans="14:16">
      <c r="N206" s="107"/>
      <c r="O206" s="107"/>
      <c r="P206" s="107"/>
    </row>
    <row r="207" spans="14:16">
      <c r="N207" s="107"/>
      <c r="O207" s="107"/>
      <c r="P207" s="107"/>
    </row>
    <row r="208" spans="14:16">
      <c r="N208" s="107"/>
      <c r="O208" s="107"/>
      <c r="P208" s="107"/>
    </row>
    <row r="209" spans="14:16">
      <c r="N209" s="107"/>
      <c r="O209" s="107"/>
      <c r="P209" s="107"/>
    </row>
    <row r="210" spans="14:16">
      <c r="N210" s="107"/>
      <c r="O210" s="107"/>
      <c r="P210" s="107"/>
    </row>
    <row r="211" spans="14:16">
      <c r="N211" s="107"/>
      <c r="O211" s="107"/>
      <c r="P211" s="107"/>
    </row>
    <row r="212" spans="14:16">
      <c r="N212" s="107"/>
      <c r="O212" s="107"/>
      <c r="P212" s="107"/>
    </row>
    <row r="213" spans="14:16">
      <c r="N213" s="107"/>
      <c r="O213" s="107"/>
      <c r="P213" s="107"/>
    </row>
    <row r="214" spans="14:16">
      <c r="N214" s="107"/>
      <c r="O214" s="107"/>
      <c r="P214" s="107"/>
    </row>
    <row r="215" spans="14:16">
      <c r="N215" s="107"/>
      <c r="O215" s="107"/>
      <c r="P215" s="107"/>
    </row>
    <row r="216" spans="14:16">
      <c r="N216" s="107"/>
      <c r="O216" s="107"/>
      <c r="P216" s="107"/>
    </row>
    <row r="217" spans="14:16">
      <c r="N217" s="107"/>
      <c r="O217" s="107"/>
      <c r="P217" s="107"/>
    </row>
    <row r="218" spans="14:16">
      <c r="N218" s="107"/>
      <c r="O218" s="107"/>
      <c r="P218" s="107"/>
    </row>
    <row r="219" spans="14:16">
      <c r="N219" s="107"/>
      <c r="O219" s="107"/>
      <c r="P219" s="107"/>
    </row>
    <row r="220" spans="14:16">
      <c r="N220" s="107"/>
      <c r="O220" s="107"/>
      <c r="P220" s="107"/>
    </row>
    <row r="221" spans="14:16">
      <c r="N221" s="107"/>
      <c r="O221" s="107"/>
      <c r="P221" s="107"/>
    </row>
    <row r="222" spans="14:16">
      <c r="N222" s="107"/>
      <c r="O222" s="107"/>
      <c r="P222" s="107"/>
    </row>
    <row r="223" spans="14:16">
      <c r="N223" s="107"/>
      <c r="O223" s="107"/>
      <c r="P223" s="107"/>
    </row>
    <row r="224" spans="14:16">
      <c r="N224" s="107"/>
      <c r="O224" s="107"/>
      <c r="P224" s="107"/>
    </row>
    <row r="225" spans="14:16">
      <c r="N225" s="107"/>
      <c r="O225" s="107"/>
      <c r="P225" s="107"/>
    </row>
    <row r="226" spans="14:16">
      <c r="N226" s="107"/>
      <c r="O226" s="107"/>
      <c r="P226" s="107"/>
    </row>
    <row r="227" spans="14:16">
      <c r="N227" s="107"/>
      <c r="O227" s="107"/>
      <c r="P227" s="107"/>
    </row>
    <row r="228" spans="14:16">
      <c r="N228" s="107"/>
      <c r="O228" s="107"/>
      <c r="P228" s="107"/>
    </row>
    <row r="229" spans="14:16">
      <c r="N229" s="107"/>
      <c r="O229" s="107"/>
      <c r="P229" s="107"/>
    </row>
    <row r="230" spans="14:16">
      <c r="N230" s="107"/>
      <c r="O230" s="107"/>
      <c r="P230" s="107"/>
    </row>
    <row r="231" spans="14:16">
      <c r="N231" s="107"/>
      <c r="O231" s="107"/>
      <c r="P231" s="107"/>
    </row>
    <row r="232" spans="14:16">
      <c r="N232" s="107"/>
      <c r="O232" s="107"/>
      <c r="P232" s="107"/>
    </row>
    <row r="233" spans="14:16">
      <c r="N233" s="107"/>
      <c r="O233" s="107"/>
      <c r="P233" s="107"/>
    </row>
    <row r="234" spans="14:16">
      <c r="N234" s="107"/>
      <c r="O234" s="107"/>
      <c r="P234" s="107"/>
    </row>
    <row r="235" spans="14:16">
      <c r="N235" s="107"/>
      <c r="O235" s="107"/>
      <c r="P235" s="107"/>
    </row>
  </sheetData>
  <mergeCells count="11">
    <mergeCell ref="K7:M7"/>
    <mergeCell ref="K8:M8"/>
    <mergeCell ref="K9:M9"/>
    <mergeCell ref="A1:P1"/>
    <mergeCell ref="K6:M6"/>
    <mergeCell ref="D3:H3"/>
    <mergeCell ref="K3:L3"/>
    <mergeCell ref="D4:H4"/>
    <mergeCell ref="K4:M4"/>
    <mergeCell ref="D5:H5"/>
    <mergeCell ref="K5:M5"/>
  </mergeCells>
  <phoneticPr fontId="19"/>
  <conditionalFormatting sqref="C21">
    <cfRule type="expression" dxfId="1279" priority="459" stopIfTrue="1">
      <formula>NOT(ISERROR(SEARCH("女",C21)))</formula>
    </cfRule>
  </conditionalFormatting>
  <conditionalFormatting sqref="C22">
    <cfRule type="expression" dxfId="1278" priority="458" stopIfTrue="1">
      <formula>NOT(ISERROR(SEARCH("女",C22)))</formula>
    </cfRule>
  </conditionalFormatting>
  <conditionalFormatting sqref="C23">
    <cfRule type="expression" dxfId="1277" priority="457" stopIfTrue="1">
      <formula>NOT(ISERROR(SEARCH("女",C23)))</formula>
    </cfRule>
  </conditionalFormatting>
  <conditionalFormatting sqref="C24">
    <cfRule type="expression" dxfId="1276" priority="456" stopIfTrue="1">
      <formula>NOT(ISERROR(SEARCH("女",C24)))</formula>
    </cfRule>
  </conditionalFormatting>
  <conditionalFormatting sqref="C25">
    <cfRule type="expression" dxfId="1275" priority="319" stopIfTrue="1">
      <formula>NOT(ISERROR(SEARCH("女",C25)))</formula>
    </cfRule>
  </conditionalFormatting>
  <conditionalFormatting sqref="C26">
    <cfRule type="expression" dxfId="1274" priority="318" stopIfTrue="1">
      <formula>NOT(ISERROR(SEARCH("女",C26)))</formula>
    </cfRule>
  </conditionalFormatting>
  <conditionalFormatting sqref="C27">
    <cfRule type="expression" dxfId="1273" priority="314" stopIfTrue="1">
      <formula>NOT(ISERROR(SEARCH("女",C27)))</formula>
    </cfRule>
  </conditionalFormatting>
  <conditionalFormatting sqref="C28">
    <cfRule type="expression" dxfId="1272" priority="313" stopIfTrue="1">
      <formula>NOT(ISERROR(SEARCH("女",C28)))</formula>
    </cfRule>
  </conditionalFormatting>
  <conditionalFormatting sqref="C29">
    <cfRule type="expression" dxfId="1271" priority="312" stopIfTrue="1">
      <formula>NOT(ISERROR(SEARCH("女",C29)))</formula>
    </cfRule>
  </conditionalFormatting>
  <conditionalFormatting sqref="C30">
    <cfRule type="expression" dxfId="1270" priority="311" stopIfTrue="1">
      <formula>NOT(ISERROR(SEARCH("女",C30)))</formula>
    </cfRule>
  </conditionalFormatting>
  <conditionalFormatting sqref="C31">
    <cfRule type="expression" dxfId="1269" priority="310" stopIfTrue="1">
      <formula>NOT(ISERROR(SEARCH("女",C31)))</formula>
    </cfRule>
  </conditionalFormatting>
  <conditionalFormatting sqref="C32">
    <cfRule type="expression" dxfId="1268" priority="309" stopIfTrue="1">
      <formula>NOT(ISERROR(SEARCH("女",C32)))</formula>
    </cfRule>
  </conditionalFormatting>
  <conditionalFormatting sqref="C33">
    <cfRule type="expression" dxfId="1267" priority="308" stopIfTrue="1">
      <formula>NOT(ISERROR(SEARCH("女",C33)))</formula>
    </cfRule>
  </conditionalFormatting>
  <conditionalFormatting sqref="C34">
    <cfRule type="expression" dxfId="1266" priority="307" stopIfTrue="1">
      <formula>NOT(ISERROR(SEARCH("女",C34)))</formula>
    </cfRule>
  </conditionalFormatting>
  <conditionalFormatting sqref="C35">
    <cfRule type="expression" dxfId="1265" priority="306" stopIfTrue="1">
      <formula>NOT(ISERROR(SEARCH("女",C35)))</formula>
    </cfRule>
  </conditionalFormatting>
  <conditionalFormatting sqref="C36">
    <cfRule type="expression" dxfId="1264" priority="305" stopIfTrue="1">
      <formula>NOT(ISERROR(SEARCH("女",C36)))</formula>
    </cfRule>
  </conditionalFormatting>
  <conditionalFormatting sqref="C37">
    <cfRule type="expression" dxfId="1263" priority="304" stopIfTrue="1">
      <formula>NOT(ISERROR(SEARCH("女",C37)))</formula>
    </cfRule>
  </conditionalFormatting>
  <conditionalFormatting sqref="C38">
    <cfRule type="expression" dxfId="1262" priority="303" stopIfTrue="1">
      <formula>NOT(ISERROR(SEARCH("女",C38)))</formula>
    </cfRule>
  </conditionalFormatting>
  <conditionalFormatting sqref="C39">
    <cfRule type="expression" dxfId="1261" priority="302" stopIfTrue="1">
      <formula>NOT(ISERROR(SEARCH("女",C39)))</formula>
    </cfRule>
  </conditionalFormatting>
  <conditionalFormatting sqref="C40">
    <cfRule type="expression" dxfId="1260" priority="301" stopIfTrue="1">
      <formula>NOT(ISERROR(SEARCH("女",C40)))</formula>
    </cfRule>
  </conditionalFormatting>
  <conditionalFormatting sqref="C41">
    <cfRule type="expression" dxfId="1259" priority="300" stopIfTrue="1">
      <formula>NOT(ISERROR(SEARCH("女",C41)))</formula>
    </cfRule>
  </conditionalFormatting>
  <conditionalFormatting sqref="C42">
    <cfRule type="expression" dxfId="1258" priority="299" stopIfTrue="1">
      <formula>NOT(ISERROR(SEARCH("女",C42)))</formula>
    </cfRule>
  </conditionalFormatting>
  <conditionalFormatting sqref="C43">
    <cfRule type="expression" dxfId="1257" priority="298" stopIfTrue="1">
      <formula>NOT(ISERROR(SEARCH("女",C43)))</formula>
    </cfRule>
  </conditionalFormatting>
  <conditionalFormatting sqref="C44">
    <cfRule type="expression" dxfId="1256" priority="297" stopIfTrue="1">
      <formula>NOT(ISERROR(SEARCH("女",C44)))</formula>
    </cfRule>
  </conditionalFormatting>
  <conditionalFormatting sqref="C45">
    <cfRule type="expression" dxfId="1255" priority="296" stopIfTrue="1">
      <formula>NOT(ISERROR(SEARCH("女",C45)))</formula>
    </cfRule>
  </conditionalFormatting>
  <conditionalFormatting sqref="C46">
    <cfRule type="expression" dxfId="1254" priority="295" stopIfTrue="1">
      <formula>NOT(ISERROR(SEARCH("女",C46)))</formula>
    </cfRule>
  </conditionalFormatting>
  <conditionalFormatting sqref="C47">
    <cfRule type="expression" dxfId="1253" priority="294" stopIfTrue="1">
      <formula>NOT(ISERROR(SEARCH("女",C47)))</formula>
    </cfRule>
  </conditionalFormatting>
  <conditionalFormatting sqref="C48">
    <cfRule type="expression" dxfId="1252" priority="293" stopIfTrue="1">
      <formula>NOT(ISERROR(SEARCH("女",C48)))</formula>
    </cfRule>
  </conditionalFormatting>
  <conditionalFormatting sqref="C49">
    <cfRule type="expression" dxfId="1251" priority="292" stopIfTrue="1">
      <formula>NOT(ISERROR(SEARCH("女",C49)))</formula>
    </cfRule>
  </conditionalFormatting>
  <conditionalFormatting sqref="C50">
    <cfRule type="expression" dxfId="1250" priority="291" stopIfTrue="1">
      <formula>NOT(ISERROR(SEARCH("女",C50)))</formula>
    </cfRule>
  </conditionalFormatting>
  <conditionalFormatting sqref="C51">
    <cfRule type="expression" dxfId="1249" priority="290" stopIfTrue="1">
      <formula>NOT(ISERROR(SEARCH("女",C51)))</formula>
    </cfRule>
  </conditionalFormatting>
  <conditionalFormatting sqref="C52">
    <cfRule type="expression" dxfId="1248" priority="289" stopIfTrue="1">
      <formula>NOT(ISERROR(SEARCH("女",C52)))</formula>
    </cfRule>
  </conditionalFormatting>
  <conditionalFormatting sqref="C53">
    <cfRule type="expression" dxfId="1247" priority="288" stopIfTrue="1">
      <formula>NOT(ISERROR(SEARCH("女",C53)))</formula>
    </cfRule>
  </conditionalFormatting>
  <conditionalFormatting sqref="C54">
    <cfRule type="expression" dxfId="1246" priority="287" stopIfTrue="1">
      <formula>NOT(ISERROR(SEARCH("女",C54)))</formula>
    </cfRule>
  </conditionalFormatting>
  <conditionalFormatting sqref="C55">
    <cfRule type="expression" dxfId="1245" priority="286" stopIfTrue="1">
      <formula>NOT(ISERROR(SEARCH("女",C55)))</formula>
    </cfRule>
  </conditionalFormatting>
  <conditionalFormatting sqref="C56">
    <cfRule type="expression" dxfId="1244" priority="285" stopIfTrue="1">
      <formula>NOT(ISERROR(SEARCH("女",C56)))</formula>
    </cfRule>
  </conditionalFormatting>
  <conditionalFormatting sqref="C57">
    <cfRule type="expression" dxfId="1243" priority="284" stopIfTrue="1">
      <formula>NOT(ISERROR(SEARCH("女",C57)))</formula>
    </cfRule>
  </conditionalFormatting>
  <conditionalFormatting sqref="C58">
    <cfRule type="expression" dxfId="1242" priority="283" stopIfTrue="1">
      <formula>NOT(ISERROR(SEARCH("女",C58)))</formula>
    </cfRule>
  </conditionalFormatting>
  <conditionalFormatting sqref="C59">
    <cfRule type="expression" dxfId="1241" priority="282" stopIfTrue="1">
      <formula>NOT(ISERROR(SEARCH("女",C59)))</formula>
    </cfRule>
  </conditionalFormatting>
  <conditionalFormatting sqref="C60">
    <cfRule type="expression" dxfId="1240" priority="281" stopIfTrue="1">
      <formula>NOT(ISERROR(SEARCH("女",C60)))</formula>
    </cfRule>
  </conditionalFormatting>
  <conditionalFormatting sqref="C61">
    <cfRule type="expression" dxfId="1239" priority="280" stopIfTrue="1">
      <formula>NOT(ISERROR(SEARCH("女",C61)))</formula>
    </cfRule>
  </conditionalFormatting>
  <conditionalFormatting sqref="C62">
    <cfRule type="expression" dxfId="1238" priority="279" stopIfTrue="1">
      <formula>NOT(ISERROR(SEARCH("女",C62)))</formula>
    </cfRule>
  </conditionalFormatting>
  <conditionalFormatting sqref="C63">
    <cfRule type="expression" dxfId="1237" priority="278" stopIfTrue="1">
      <formula>NOT(ISERROR(SEARCH("女",C63)))</formula>
    </cfRule>
  </conditionalFormatting>
  <conditionalFormatting sqref="C64">
    <cfRule type="expression" dxfId="1236" priority="277" stopIfTrue="1">
      <formula>NOT(ISERROR(SEARCH("女",C64)))</formula>
    </cfRule>
  </conditionalFormatting>
  <conditionalFormatting sqref="C65">
    <cfRule type="expression" dxfId="1235" priority="276" stopIfTrue="1">
      <formula>NOT(ISERROR(SEARCH("女",C65)))</formula>
    </cfRule>
  </conditionalFormatting>
  <conditionalFormatting sqref="C66">
    <cfRule type="expression" dxfId="1234" priority="275" stopIfTrue="1">
      <formula>NOT(ISERROR(SEARCH("女",C66)))</formula>
    </cfRule>
  </conditionalFormatting>
  <conditionalFormatting sqref="C67">
    <cfRule type="expression" dxfId="1233" priority="274" stopIfTrue="1">
      <formula>NOT(ISERROR(SEARCH("女",C67)))</formula>
    </cfRule>
  </conditionalFormatting>
  <conditionalFormatting sqref="C68">
    <cfRule type="expression" dxfId="1232" priority="273" stopIfTrue="1">
      <formula>NOT(ISERROR(SEARCH("女",C68)))</formula>
    </cfRule>
  </conditionalFormatting>
  <conditionalFormatting sqref="C69">
    <cfRule type="expression" dxfId="1231" priority="272" stopIfTrue="1">
      <formula>NOT(ISERROR(SEARCH("女",C69)))</formula>
    </cfRule>
  </conditionalFormatting>
  <conditionalFormatting sqref="C70">
    <cfRule type="expression" dxfId="1230" priority="271" stopIfTrue="1">
      <formula>NOT(ISERROR(SEARCH("女",C70)))</formula>
    </cfRule>
  </conditionalFormatting>
  <conditionalFormatting sqref="C71">
    <cfRule type="expression" dxfId="1229" priority="270" stopIfTrue="1">
      <formula>NOT(ISERROR(SEARCH("女",C71)))</formula>
    </cfRule>
  </conditionalFormatting>
  <conditionalFormatting sqref="C72">
    <cfRule type="expression" dxfId="1228" priority="269" stopIfTrue="1">
      <formula>NOT(ISERROR(SEARCH("女",C72)))</formula>
    </cfRule>
  </conditionalFormatting>
  <conditionalFormatting sqref="C73">
    <cfRule type="expression" dxfId="1227" priority="268" stopIfTrue="1">
      <formula>NOT(ISERROR(SEARCH("女",C73)))</formula>
    </cfRule>
  </conditionalFormatting>
  <conditionalFormatting sqref="C74">
    <cfRule type="expression" dxfId="1226" priority="267" stopIfTrue="1">
      <formula>NOT(ISERROR(SEARCH("女",C74)))</formula>
    </cfRule>
  </conditionalFormatting>
  <conditionalFormatting sqref="C75">
    <cfRule type="expression" dxfId="1225" priority="266" stopIfTrue="1">
      <formula>NOT(ISERROR(SEARCH("女",C75)))</formula>
    </cfRule>
  </conditionalFormatting>
  <conditionalFormatting sqref="C76">
    <cfRule type="expression" dxfId="1224" priority="265" stopIfTrue="1">
      <formula>NOT(ISERROR(SEARCH("女",C76)))</formula>
    </cfRule>
  </conditionalFormatting>
  <conditionalFormatting sqref="C77">
    <cfRule type="expression" dxfId="1223" priority="264" stopIfTrue="1">
      <formula>NOT(ISERROR(SEARCH("女",C77)))</formula>
    </cfRule>
  </conditionalFormatting>
  <conditionalFormatting sqref="C78">
    <cfRule type="expression" dxfId="1222" priority="263" stopIfTrue="1">
      <formula>NOT(ISERROR(SEARCH("女",C78)))</formula>
    </cfRule>
  </conditionalFormatting>
  <conditionalFormatting sqref="C79">
    <cfRule type="expression" dxfId="1221" priority="262" stopIfTrue="1">
      <formula>NOT(ISERROR(SEARCH("女",C79)))</formula>
    </cfRule>
  </conditionalFormatting>
  <conditionalFormatting sqref="C80">
    <cfRule type="expression" dxfId="1220" priority="261" stopIfTrue="1">
      <formula>NOT(ISERROR(SEARCH("女",C80)))</formula>
    </cfRule>
  </conditionalFormatting>
  <conditionalFormatting sqref="C81">
    <cfRule type="expression" dxfId="1219" priority="260" stopIfTrue="1">
      <formula>NOT(ISERROR(SEARCH("女",C81)))</formula>
    </cfRule>
  </conditionalFormatting>
  <conditionalFormatting sqref="C82">
    <cfRule type="expression" dxfId="1218" priority="259" stopIfTrue="1">
      <formula>NOT(ISERROR(SEARCH("女",C82)))</formula>
    </cfRule>
  </conditionalFormatting>
  <conditionalFormatting sqref="C83">
    <cfRule type="expression" dxfId="1217" priority="258" stopIfTrue="1">
      <formula>NOT(ISERROR(SEARCH("女",C83)))</formula>
    </cfRule>
  </conditionalFormatting>
  <conditionalFormatting sqref="C84">
    <cfRule type="expression" dxfId="1216" priority="257" stopIfTrue="1">
      <formula>NOT(ISERROR(SEARCH("女",C84)))</formula>
    </cfRule>
  </conditionalFormatting>
  <conditionalFormatting sqref="C85">
    <cfRule type="expression" dxfId="1215" priority="256" stopIfTrue="1">
      <formula>NOT(ISERROR(SEARCH("女",C85)))</formula>
    </cfRule>
  </conditionalFormatting>
  <conditionalFormatting sqref="C86">
    <cfRule type="expression" dxfId="1214" priority="255" stopIfTrue="1">
      <formula>NOT(ISERROR(SEARCH("女",C86)))</formula>
    </cfRule>
  </conditionalFormatting>
  <conditionalFormatting sqref="C87">
    <cfRule type="expression" dxfId="1213" priority="254" stopIfTrue="1">
      <formula>NOT(ISERROR(SEARCH("女",C87)))</formula>
    </cfRule>
  </conditionalFormatting>
  <conditionalFormatting sqref="C88">
    <cfRule type="expression" dxfId="1212" priority="253" stopIfTrue="1">
      <formula>NOT(ISERROR(SEARCH("女",C88)))</formula>
    </cfRule>
  </conditionalFormatting>
  <conditionalFormatting sqref="C89">
    <cfRule type="expression" dxfId="1211" priority="252" stopIfTrue="1">
      <formula>NOT(ISERROR(SEARCH("女",C89)))</formula>
    </cfRule>
  </conditionalFormatting>
  <conditionalFormatting sqref="C90">
    <cfRule type="expression" dxfId="1210" priority="251" stopIfTrue="1">
      <formula>NOT(ISERROR(SEARCH("女",C90)))</formula>
    </cfRule>
  </conditionalFormatting>
  <conditionalFormatting sqref="C91">
    <cfRule type="expression" dxfId="1209" priority="250" stopIfTrue="1">
      <formula>NOT(ISERROR(SEARCH("女",C91)))</formula>
    </cfRule>
  </conditionalFormatting>
  <conditionalFormatting sqref="C92">
    <cfRule type="expression" dxfId="1208" priority="249" stopIfTrue="1">
      <formula>NOT(ISERROR(SEARCH("女",C92)))</formula>
    </cfRule>
  </conditionalFormatting>
  <conditionalFormatting sqref="C93">
    <cfRule type="expression" dxfId="1207" priority="248" stopIfTrue="1">
      <formula>NOT(ISERROR(SEARCH("女",C93)))</formula>
    </cfRule>
  </conditionalFormatting>
  <conditionalFormatting sqref="C94">
    <cfRule type="expression" dxfId="1206" priority="247" stopIfTrue="1">
      <formula>NOT(ISERROR(SEARCH("女",C94)))</formula>
    </cfRule>
  </conditionalFormatting>
  <conditionalFormatting sqref="C95">
    <cfRule type="expression" dxfId="1205" priority="246" stopIfTrue="1">
      <formula>NOT(ISERROR(SEARCH("女",C95)))</formula>
    </cfRule>
  </conditionalFormatting>
  <conditionalFormatting sqref="C96">
    <cfRule type="expression" dxfId="1204" priority="245" stopIfTrue="1">
      <formula>NOT(ISERROR(SEARCH("女",C96)))</formula>
    </cfRule>
  </conditionalFormatting>
  <conditionalFormatting sqref="C97">
    <cfRule type="expression" dxfId="1203" priority="244" stopIfTrue="1">
      <formula>NOT(ISERROR(SEARCH("女",C97)))</formula>
    </cfRule>
  </conditionalFormatting>
  <conditionalFormatting sqref="C98">
    <cfRule type="expression" dxfId="1202" priority="243" stopIfTrue="1">
      <formula>NOT(ISERROR(SEARCH("女",C98)))</formula>
    </cfRule>
  </conditionalFormatting>
  <conditionalFormatting sqref="C99">
    <cfRule type="expression" dxfId="1201" priority="242" stopIfTrue="1">
      <formula>NOT(ISERROR(SEARCH("女",C99)))</formula>
    </cfRule>
  </conditionalFormatting>
  <conditionalFormatting sqref="C100">
    <cfRule type="expression" dxfId="1200" priority="241" stopIfTrue="1">
      <formula>NOT(ISERROR(SEARCH("女",C100)))</formula>
    </cfRule>
  </conditionalFormatting>
  <conditionalFormatting sqref="C101">
    <cfRule type="expression" dxfId="1199" priority="240" stopIfTrue="1">
      <formula>NOT(ISERROR(SEARCH("女",C101)))</formula>
    </cfRule>
  </conditionalFormatting>
  <conditionalFormatting sqref="C102">
    <cfRule type="expression" dxfId="1198" priority="239" stopIfTrue="1">
      <formula>NOT(ISERROR(SEARCH("女",C102)))</formula>
    </cfRule>
  </conditionalFormatting>
  <conditionalFormatting sqref="C103">
    <cfRule type="expression" dxfId="1197" priority="238" stopIfTrue="1">
      <formula>NOT(ISERROR(SEARCH("女",C103)))</formula>
    </cfRule>
  </conditionalFormatting>
  <conditionalFormatting sqref="C104">
    <cfRule type="expression" dxfId="1196" priority="237" stopIfTrue="1">
      <formula>NOT(ISERROR(SEARCH("女",C104)))</formula>
    </cfRule>
  </conditionalFormatting>
  <conditionalFormatting sqref="C105">
    <cfRule type="expression" dxfId="1195" priority="236" stopIfTrue="1">
      <formula>NOT(ISERROR(SEARCH("女",C105)))</formula>
    </cfRule>
  </conditionalFormatting>
  <conditionalFormatting sqref="C106">
    <cfRule type="expression" dxfId="1194" priority="235" stopIfTrue="1">
      <formula>NOT(ISERROR(SEARCH("女",C106)))</formula>
    </cfRule>
  </conditionalFormatting>
  <conditionalFormatting sqref="C107">
    <cfRule type="expression" dxfId="1193" priority="234" stopIfTrue="1">
      <formula>NOT(ISERROR(SEARCH("女",C107)))</formula>
    </cfRule>
  </conditionalFormatting>
  <conditionalFormatting sqref="C108">
    <cfRule type="expression" dxfId="1192" priority="233" stopIfTrue="1">
      <formula>NOT(ISERROR(SEARCH("女",C108)))</formula>
    </cfRule>
  </conditionalFormatting>
  <conditionalFormatting sqref="C109">
    <cfRule type="expression" dxfId="1191" priority="232" stopIfTrue="1">
      <formula>NOT(ISERROR(SEARCH("女",C109)))</formula>
    </cfRule>
  </conditionalFormatting>
  <conditionalFormatting sqref="C110">
    <cfRule type="expression" dxfId="1190" priority="231" stopIfTrue="1">
      <formula>NOT(ISERROR(SEARCH("女",C110)))</formula>
    </cfRule>
  </conditionalFormatting>
  <conditionalFormatting sqref="C111">
    <cfRule type="expression" dxfId="1189" priority="230" stopIfTrue="1">
      <formula>NOT(ISERROR(SEARCH("女",C111)))</formula>
    </cfRule>
  </conditionalFormatting>
  <conditionalFormatting sqref="C112">
    <cfRule type="expression" dxfId="1188" priority="229" stopIfTrue="1">
      <formula>NOT(ISERROR(SEARCH("女",C112)))</formula>
    </cfRule>
  </conditionalFormatting>
  <conditionalFormatting sqref="C113">
    <cfRule type="expression" dxfId="1187" priority="228" stopIfTrue="1">
      <formula>NOT(ISERROR(SEARCH("女",C113)))</formula>
    </cfRule>
  </conditionalFormatting>
  <conditionalFormatting sqref="C114">
    <cfRule type="expression" dxfId="1186" priority="227" stopIfTrue="1">
      <formula>NOT(ISERROR(SEARCH("女",C114)))</formula>
    </cfRule>
  </conditionalFormatting>
  <conditionalFormatting sqref="C115">
    <cfRule type="expression" dxfId="1185" priority="226" stopIfTrue="1">
      <formula>NOT(ISERROR(SEARCH("女",C115)))</formula>
    </cfRule>
  </conditionalFormatting>
  <conditionalFormatting sqref="C116">
    <cfRule type="expression" dxfId="1184" priority="225" stopIfTrue="1">
      <formula>NOT(ISERROR(SEARCH("女",C116)))</formula>
    </cfRule>
  </conditionalFormatting>
  <conditionalFormatting sqref="C117">
    <cfRule type="expression" dxfId="1183" priority="224" stopIfTrue="1">
      <formula>NOT(ISERROR(SEARCH("女",C117)))</formula>
    </cfRule>
  </conditionalFormatting>
  <conditionalFormatting sqref="C118">
    <cfRule type="expression" dxfId="1182" priority="223" stopIfTrue="1">
      <formula>NOT(ISERROR(SEARCH("女",C118)))</formula>
    </cfRule>
  </conditionalFormatting>
  <conditionalFormatting sqref="C119">
    <cfRule type="expression" dxfId="1181" priority="222" stopIfTrue="1">
      <formula>NOT(ISERROR(SEARCH("女",C119)))</formula>
    </cfRule>
  </conditionalFormatting>
  <conditionalFormatting sqref="C120">
    <cfRule type="expression" dxfId="1180" priority="221" stopIfTrue="1">
      <formula>NOT(ISERROR(SEARCH("女",C120)))</formula>
    </cfRule>
  </conditionalFormatting>
  <conditionalFormatting sqref="C121">
    <cfRule type="expression" dxfId="1179" priority="220" stopIfTrue="1">
      <formula>NOT(ISERROR(SEARCH("女",C121)))</formula>
    </cfRule>
  </conditionalFormatting>
  <conditionalFormatting sqref="C122">
    <cfRule type="expression" dxfId="1178" priority="219" stopIfTrue="1">
      <formula>NOT(ISERROR(SEARCH("女",C122)))</formula>
    </cfRule>
  </conditionalFormatting>
  <conditionalFormatting sqref="C123">
    <cfRule type="expression" dxfId="1177" priority="218" stopIfTrue="1">
      <formula>NOT(ISERROR(SEARCH("女",C123)))</formula>
    </cfRule>
  </conditionalFormatting>
  <conditionalFormatting sqref="C124">
    <cfRule type="expression" dxfId="1176" priority="217" stopIfTrue="1">
      <formula>NOT(ISERROR(SEARCH("女",C124)))</formula>
    </cfRule>
  </conditionalFormatting>
  <conditionalFormatting sqref="C125">
    <cfRule type="expression" dxfId="1175" priority="216" stopIfTrue="1">
      <formula>NOT(ISERROR(SEARCH("女",C125)))</formula>
    </cfRule>
  </conditionalFormatting>
  <conditionalFormatting sqref="C126">
    <cfRule type="expression" dxfId="1174" priority="215" stopIfTrue="1">
      <formula>NOT(ISERROR(SEARCH("女",C126)))</formula>
    </cfRule>
  </conditionalFormatting>
  <conditionalFormatting sqref="C127">
    <cfRule type="expression" dxfId="1173" priority="214" stopIfTrue="1">
      <formula>NOT(ISERROR(SEARCH("女",C127)))</formula>
    </cfRule>
  </conditionalFormatting>
  <conditionalFormatting sqref="C128">
    <cfRule type="expression" dxfId="1172" priority="213" stopIfTrue="1">
      <formula>NOT(ISERROR(SEARCH("女",C128)))</formula>
    </cfRule>
  </conditionalFormatting>
  <conditionalFormatting sqref="C129">
    <cfRule type="expression" dxfId="1171" priority="212" stopIfTrue="1">
      <formula>NOT(ISERROR(SEARCH("女",C129)))</formula>
    </cfRule>
  </conditionalFormatting>
  <conditionalFormatting sqref="C130">
    <cfRule type="expression" dxfId="1170" priority="211" stopIfTrue="1">
      <formula>NOT(ISERROR(SEARCH("女",C130)))</formula>
    </cfRule>
  </conditionalFormatting>
  <conditionalFormatting sqref="C131">
    <cfRule type="expression" dxfId="1169" priority="210" stopIfTrue="1">
      <formula>NOT(ISERROR(SEARCH("女",C131)))</formula>
    </cfRule>
  </conditionalFormatting>
  <conditionalFormatting sqref="C132">
    <cfRule type="expression" dxfId="1168" priority="209" stopIfTrue="1">
      <formula>NOT(ISERROR(SEARCH("女",C132)))</formula>
    </cfRule>
  </conditionalFormatting>
  <conditionalFormatting sqref="C133">
    <cfRule type="expression" dxfId="1167" priority="208" stopIfTrue="1">
      <formula>NOT(ISERROR(SEARCH("女",C133)))</formula>
    </cfRule>
  </conditionalFormatting>
  <conditionalFormatting sqref="C134">
    <cfRule type="expression" dxfId="1166" priority="207" stopIfTrue="1">
      <formula>NOT(ISERROR(SEARCH("女",C134)))</formula>
    </cfRule>
  </conditionalFormatting>
  <conditionalFormatting sqref="C135">
    <cfRule type="expression" dxfId="1165" priority="206" stopIfTrue="1">
      <formula>NOT(ISERROR(SEARCH("女",C135)))</formula>
    </cfRule>
  </conditionalFormatting>
  <conditionalFormatting sqref="C136">
    <cfRule type="expression" dxfId="1164" priority="205" stopIfTrue="1">
      <formula>NOT(ISERROR(SEARCH("女",C136)))</formula>
    </cfRule>
  </conditionalFormatting>
  <conditionalFormatting sqref="C137">
    <cfRule type="expression" dxfId="1163" priority="204" stopIfTrue="1">
      <formula>NOT(ISERROR(SEARCH("女",C137)))</formula>
    </cfRule>
  </conditionalFormatting>
  <conditionalFormatting sqref="C138">
    <cfRule type="expression" dxfId="1162" priority="203" stopIfTrue="1">
      <formula>NOT(ISERROR(SEARCH("女",C138)))</formula>
    </cfRule>
  </conditionalFormatting>
  <conditionalFormatting sqref="C139">
    <cfRule type="expression" dxfId="1161" priority="202" stopIfTrue="1">
      <formula>NOT(ISERROR(SEARCH("女",C139)))</formula>
    </cfRule>
  </conditionalFormatting>
  <conditionalFormatting sqref="C140">
    <cfRule type="expression" dxfId="1160" priority="201" stopIfTrue="1">
      <formula>NOT(ISERROR(SEARCH("女",C140)))</formula>
    </cfRule>
  </conditionalFormatting>
  <conditionalFormatting sqref="C141">
    <cfRule type="expression" dxfId="1159" priority="200" stopIfTrue="1">
      <formula>NOT(ISERROR(SEARCH("女",C141)))</formula>
    </cfRule>
  </conditionalFormatting>
  <conditionalFormatting sqref="C142">
    <cfRule type="expression" dxfId="1158" priority="199" stopIfTrue="1">
      <formula>NOT(ISERROR(SEARCH("女",C142)))</formula>
    </cfRule>
  </conditionalFormatting>
  <conditionalFormatting sqref="C143">
    <cfRule type="expression" dxfId="1157" priority="198" stopIfTrue="1">
      <formula>NOT(ISERROR(SEARCH("女",C143)))</formula>
    </cfRule>
  </conditionalFormatting>
  <conditionalFormatting sqref="C144">
    <cfRule type="expression" dxfId="1156" priority="197" stopIfTrue="1">
      <formula>NOT(ISERROR(SEARCH("女",C144)))</formula>
    </cfRule>
  </conditionalFormatting>
  <conditionalFormatting sqref="C145">
    <cfRule type="expression" dxfId="1155" priority="196" stopIfTrue="1">
      <formula>NOT(ISERROR(SEARCH("女",C145)))</formula>
    </cfRule>
  </conditionalFormatting>
  <conditionalFormatting sqref="C146">
    <cfRule type="expression" dxfId="1154" priority="195" stopIfTrue="1">
      <formula>NOT(ISERROR(SEARCH("女",C146)))</formula>
    </cfRule>
  </conditionalFormatting>
  <conditionalFormatting sqref="C147">
    <cfRule type="expression" dxfId="1153" priority="194" stopIfTrue="1">
      <formula>NOT(ISERROR(SEARCH("女",C147)))</formula>
    </cfRule>
  </conditionalFormatting>
  <conditionalFormatting sqref="C148">
    <cfRule type="expression" dxfId="1152" priority="193" stopIfTrue="1">
      <formula>NOT(ISERROR(SEARCH("女",C148)))</formula>
    </cfRule>
  </conditionalFormatting>
  <conditionalFormatting sqref="C149">
    <cfRule type="expression" dxfId="1151" priority="192" stopIfTrue="1">
      <formula>NOT(ISERROR(SEARCH("女",C149)))</formula>
    </cfRule>
  </conditionalFormatting>
  <conditionalFormatting sqref="C150">
    <cfRule type="expression" dxfId="1150" priority="191" stopIfTrue="1">
      <formula>NOT(ISERROR(SEARCH("女",C150)))</formula>
    </cfRule>
  </conditionalFormatting>
  <conditionalFormatting sqref="C151">
    <cfRule type="expression" dxfId="1149" priority="190" stopIfTrue="1">
      <formula>NOT(ISERROR(SEARCH("女",C151)))</formula>
    </cfRule>
  </conditionalFormatting>
  <conditionalFormatting sqref="C152">
    <cfRule type="expression" dxfId="1148" priority="189" stopIfTrue="1">
      <formula>NOT(ISERROR(SEARCH("女",C152)))</formula>
    </cfRule>
  </conditionalFormatting>
  <conditionalFormatting sqref="C153">
    <cfRule type="expression" dxfId="1147" priority="188" stopIfTrue="1">
      <formula>NOT(ISERROR(SEARCH("女",C153)))</formula>
    </cfRule>
  </conditionalFormatting>
  <conditionalFormatting sqref="C154">
    <cfRule type="expression" dxfId="1146" priority="187" stopIfTrue="1">
      <formula>NOT(ISERROR(SEARCH("女",C154)))</formula>
    </cfRule>
  </conditionalFormatting>
  <conditionalFormatting sqref="C155">
    <cfRule type="expression" dxfId="1145" priority="186" stopIfTrue="1">
      <formula>NOT(ISERROR(SEARCH("女",C155)))</formula>
    </cfRule>
  </conditionalFormatting>
  <conditionalFormatting sqref="C156">
    <cfRule type="expression" dxfId="1144" priority="185" stopIfTrue="1">
      <formula>NOT(ISERROR(SEARCH("女",C156)))</formula>
    </cfRule>
  </conditionalFormatting>
  <conditionalFormatting sqref="C157">
    <cfRule type="expression" dxfId="1143" priority="184" stopIfTrue="1">
      <formula>NOT(ISERROR(SEARCH("女",C157)))</formula>
    </cfRule>
  </conditionalFormatting>
  <conditionalFormatting sqref="C158">
    <cfRule type="expression" dxfId="1142" priority="183" stopIfTrue="1">
      <formula>NOT(ISERROR(SEARCH("女",C158)))</formula>
    </cfRule>
  </conditionalFormatting>
  <conditionalFormatting sqref="C159">
    <cfRule type="expression" dxfId="1141" priority="182" stopIfTrue="1">
      <formula>NOT(ISERROR(SEARCH("女",C159)))</formula>
    </cfRule>
  </conditionalFormatting>
  <conditionalFormatting sqref="C160">
    <cfRule type="expression" dxfId="1140" priority="181" stopIfTrue="1">
      <formula>NOT(ISERROR(SEARCH("女",C160)))</formula>
    </cfRule>
  </conditionalFormatting>
  <conditionalFormatting sqref="C161">
    <cfRule type="expression" dxfId="1139" priority="180" stopIfTrue="1">
      <formula>NOT(ISERROR(SEARCH("女",C161)))</formula>
    </cfRule>
  </conditionalFormatting>
  <conditionalFormatting sqref="C162">
    <cfRule type="expression" dxfId="1138" priority="179" stopIfTrue="1">
      <formula>NOT(ISERROR(SEARCH("女",C162)))</formula>
    </cfRule>
  </conditionalFormatting>
  <conditionalFormatting sqref="C163">
    <cfRule type="expression" dxfId="1137" priority="178" stopIfTrue="1">
      <formula>NOT(ISERROR(SEARCH("女",C163)))</formula>
    </cfRule>
  </conditionalFormatting>
  <conditionalFormatting sqref="C164">
    <cfRule type="expression" dxfId="1136" priority="177" stopIfTrue="1">
      <formula>NOT(ISERROR(SEARCH("女",C164)))</formula>
    </cfRule>
  </conditionalFormatting>
  <conditionalFormatting sqref="C165">
    <cfRule type="expression" dxfId="1135" priority="176" stopIfTrue="1">
      <formula>NOT(ISERROR(SEARCH("女",C165)))</formula>
    </cfRule>
  </conditionalFormatting>
  <conditionalFormatting sqref="C166">
    <cfRule type="expression" dxfId="1134" priority="175" stopIfTrue="1">
      <formula>NOT(ISERROR(SEARCH("女",C166)))</formula>
    </cfRule>
  </conditionalFormatting>
  <conditionalFormatting sqref="C167">
    <cfRule type="expression" dxfId="1133" priority="174" stopIfTrue="1">
      <formula>NOT(ISERROR(SEARCH("女",C167)))</formula>
    </cfRule>
  </conditionalFormatting>
  <conditionalFormatting sqref="C168">
    <cfRule type="expression" dxfId="1132" priority="173" stopIfTrue="1">
      <formula>NOT(ISERROR(SEARCH("女",C168)))</formula>
    </cfRule>
  </conditionalFormatting>
  <conditionalFormatting sqref="C169">
    <cfRule type="expression" dxfId="1131" priority="172" stopIfTrue="1">
      <formula>NOT(ISERROR(SEARCH("女",C169)))</formula>
    </cfRule>
  </conditionalFormatting>
  <conditionalFormatting sqref="C170">
    <cfRule type="expression" dxfId="1130" priority="171" stopIfTrue="1">
      <formula>NOT(ISERROR(SEARCH("女",C170)))</formula>
    </cfRule>
  </conditionalFormatting>
  <conditionalFormatting sqref="C171">
    <cfRule type="expression" dxfId="1129" priority="170" stopIfTrue="1">
      <formula>NOT(ISERROR(SEARCH("女",C171)))</formula>
    </cfRule>
  </conditionalFormatting>
  <conditionalFormatting sqref="C172">
    <cfRule type="expression" dxfId="1128" priority="169" stopIfTrue="1">
      <formula>NOT(ISERROR(SEARCH("女",C172)))</formula>
    </cfRule>
  </conditionalFormatting>
  <conditionalFormatting sqref="C173">
    <cfRule type="expression" dxfId="1127" priority="168" stopIfTrue="1">
      <formula>NOT(ISERROR(SEARCH("女",C173)))</formula>
    </cfRule>
  </conditionalFormatting>
  <conditionalFormatting sqref="C174">
    <cfRule type="expression" dxfId="1126" priority="167" stopIfTrue="1">
      <formula>NOT(ISERROR(SEARCH("女",C174)))</formula>
    </cfRule>
  </conditionalFormatting>
  <conditionalFormatting sqref="C175">
    <cfRule type="expression" dxfId="1125" priority="166" stopIfTrue="1">
      <formula>NOT(ISERROR(SEARCH("女",C175)))</formula>
    </cfRule>
  </conditionalFormatting>
  <conditionalFormatting sqref="C176">
    <cfRule type="expression" dxfId="1124" priority="165" stopIfTrue="1">
      <formula>NOT(ISERROR(SEARCH("女",C176)))</formula>
    </cfRule>
  </conditionalFormatting>
  <conditionalFormatting sqref="C177">
    <cfRule type="expression" dxfId="1123" priority="164" stopIfTrue="1">
      <formula>NOT(ISERROR(SEARCH("女",C177)))</formula>
    </cfRule>
  </conditionalFormatting>
  <conditionalFormatting sqref="C178">
    <cfRule type="expression" dxfId="1122" priority="163" stopIfTrue="1">
      <formula>NOT(ISERROR(SEARCH("女",C178)))</formula>
    </cfRule>
  </conditionalFormatting>
  <conditionalFormatting sqref="C179">
    <cfRule type="expression" dxfId="1121" priority="162" stopIfTrue="1">
      <formula>NOT(ISERROR(SEARCH("女",C179)))</formula>
    </cfRule>
  </conditionalFormatting>
  <conditionalFormatting sqref="C180">
    <cfRule type="expression" dxfId="1120" priority="161" stopIfTrue="1">
      <formula>NOT(ISERROR(SEARCH("女",C180)))</formula>
    </cfRule>
  </conditionalFormatting>
  <conditionalFormatting sqref="G23">
    <cfRule type="expression" dxfId="1119" priority="160">
      <formula>NOT(ISERROR(SEARCH("女",C23)))</formula>
    </cfRule>
  </conditionalFormatting>
  <conditionalFormatting sqref="G24">
    <cfRule type="expression" dxfId="1118" priority="159">
      <formula>NOT(ISERROR(SEARCH("女",C24)))</formula>
    </cfRule>
  </conditionalFormatting>
  <conditionalFormatting sqref="G25">
    <cfRule type="expression" dxfId="1117" priority="158">
      <formula>NOT(ISERROR(SEARCH("女",C25)))</formula>
    </cfRule>
  </conditionalFormatting>
  <conditionalFormatting sqref="G26">
    <cfRule type="expression" dxfId="1116" priority="157">
      <formula>NOT(ISERROR(SEARCH("女",C26)))</formula>
    </cfRule>
  </conditionalFormatting>
  <conditionalFormatting sqref="G27">
    <cfRule type="expression" dxfId="1115" priority="156">
      <formula>NOT(ISERROR(SEARCH("女",C27)))</formula>
    </cfRule>
  </conditionalFormatting>
  <conditionalFormatting sqref="G28">
    <cfRule type="expression" dxfId="1114" priority="155">
      <formula>NOT(ISERROR(SEARCH("女",C28)))</formula>
    </cfRule>
  </conditionalFormatting>
  <conditionalFormatting sqref="G29">
    <cfRule type="expression" dxfId="1113" priority="154">
      <formula>NOT(ISERROR(SEARCH("女",C29)))</formula>
    </cfRule>
  </conditionalFormatting>
  <conditionalFormatting sqref="G30">
    <cfRule type="expression" dxfId="1112" priority="153">
      <formula>NOT(ISERROR(SEARCH("女",C30)))</formula>
    </cfRule>
  </conditionalFormatting>
  <conditionalFormatting sqref="G31">
    <cfRule type="expression" dxfId="1111" priority="152">
      <formula>NOT(ISERROR(SEARCH("女",C31)))</formula>
    </cfRule>
  </conditionalFormatting>
  <conditionalFormatting sqref="G32">
    <cfRule type="expression" dxfId="1110" priority="151">
      <formula>NOT(ISERROR(SEARCH("女",C32)))</formula>
    </cfRule>
  </conditionalFormatting>
  <conditionalFormatting sqref="G33">
    <cfRule type="expression" dxfId="1109" priority="150">
      <formula>NOT(ISERROR(SEARCH("女",C33)))</formula>
    </cfRule>
  </conditionalFormatting>
  <conditionalFormatting sqref="G34">
    <cfRule type="expression" dxfId="1108" priority="149">
      <formula>NOT(ISERROR(SEARCH("女",C34)))</formula>
    </cfRule>
  </conditionalFormatting>
  <conditionalFormatting sqref="G35">
    <cfRule type="expression" dxfId="1107" priority="148">
      <formula>NOT(ISERROR(SEARCH("女",C35)))</formula>
    </cfRule>
  </conditionalFormatting>
  <conditionalFormatting sqref="G36">
    <cfRule type="expression" dxfId="1106" priority="147">
      <formula>NOT(ISERROR(SEARCH("女",C36)))</formula>
    </cfRule>
  </conditionalFormatting>
  <conditionalFormatting sqref="G37">
    <cfRule type="expression" dxfId="1105" priority="146">
      <formula>NOT(ISERROR(SEARCH("女",C37)))</formula>
    </cfRule>
  </conditionalFormatting>
  <conditionalFormatting sqref="G22">
    <cfRule type="expression" dxfId="1104" priority="145">
      <formula>NOT(ISERROR(SEARCH("女",C22)))</formula>
    </cfRule>
  </conditionalFormatting>
  <conditionalFormatting sqref="G21">
    <cfRule type="expression" dxfId="1103" priority="144">
      <formula>NOT(ISERROR(SEARCH("女",C21)))</formula>
    </cfRule>
  </conditionalFormatting>
  <conditionalFormatting sqref="G38">
    <cfRule type="expression" dxfId="1102" priority="143">
      <formula>NOT(ISERROR(SEARCH("女",C38)))</formula>
    </cfRule>
  </conditionalFormatting>
  <conditionalFormatting sqref="G39">
    <cfRule type="expression" dxfId="1101" priority="142">
      <formula>NOT(ISERROR(SEARCH("女",C39)))</formula>
    </cfRule>
  </conditionalFormatting>
  <conditionalFormatting sqref="G40">
    <cfRule type="expression" dxfId="1100" priority="141">
      <formula>NOT(ISERROR(SEARCH("女",C40)))</formula>
    </cfRule>
  </conditionalFormatting>
  <conditionalFormatting sqref="G41">
    <cfRule type="expression" dxfId="1099" priority="140">
      <formula>NOT(ISERROR(SEARCH("女",C41)))</formula>
    </cfRule>
  </conditionalFormatting>
  <conditionalFormatting sqref="G42">
    <cfRule type="expression" dxfId="1098" priority="139">
      <formula>NOT(ISERROR(SEARCH("女",C42)))</formula>
    </cfRule>
  </conditionalFormatting>
  <conditionalFormatting sqref="G43">
    <cfRule type="expression" dxfId="1097" priority="138">
      <formula>NOT(ISERROR(SEARCH("女",C43)))</formula>
    </cfRule>
  </conditionalFormatting>
  <conditionalFormatting sqref="G44">
    <cfRule type="expression" dxfId="1096" priority="137">
      <formula>NOT(ISERROR(SEARCH("女",C44)))</formula>
    </cfRule>
  </conditionalFormatting>
  <conditionalFormatting sqref="G45">
    <cfRule type="expression" dxfId="1095" priority="136">
      <formula>NOT(ISERROR(SEARCH("女",C45)))</formula>
    </cfRule>
  </conditionalFormatting>
  <conditionalFormatting sqref="G46">
    <cfRule type="expression" dxfId="1094" priority="135">
      <formula>NOT(ISERROR(SEARCH("女",C46)))</formula>
    </cfRule>
  </conditionalFormatting>
  <conditionalFormatting sqref="G47">
    <cfRule type="expression" dxfId="1093" priority="134">
      <formula>NOT(ISERROR(SEARCH("女",C47)))</formula>
    </cfRule>
  </conditionalFormatting>
  <conditionalFormatting sqref="G48">
    <cfRule type="expression" dxfId="1092" priority="133">
      <formula>NOT(ISERROR(SEARCH("女",C48)))</formula>
    </cfRule>
  </conditionalFormatting>
  <conditionalFormatting sqref="G49">
    <cfRule type="expression" dxfId="1091" priority="132">
      <formula>NOT(ISERROR(SEARCH("女",C49)))</formula>
    </cfRule>
  </conditionalFormatting>
  <conditionalFormatting sqref="G50">
    <cfRule type="expression" dxfId="1090" priority="131">
      <formula>NOT(ISERROR(SEARCH("女",C50)))</formula>
    </cfRule>
  </conditionalFormatting>
  <conditionalFormatting sqref="G51">
    <cfRule type="expression" dxfId="1089" priority="130">
      <formula>NOT(ISERROR(SEARCH("女",C51)))</formula>
    </cfRule>
  </conditionalFormatting>
  <conditionalFormatting sqref="G52">
    <cfRule type="expression" dxfId="1088" priority="129">
      <formula>NOT(ISERROR(SEARCH("女",C52)))</formula>
    </cfRule>
  </conditionalFormatting>
  <conditionalFormatting sqref="G53">
    <cfRule type="expression" dxfId="1087" priority="128">
      <formula>NOT(ISERROR(SEARCH("女",C53)))</formula>
    </cfRule>
  </conditionalFormatting>
  <conditionalFormatting sqref="G54">
    <cfRule type="expression" dxfId="1086" priority="127">
      <formula>NOT(ISERROR(SEARCH("女",C54)))</formula>
    </cfRule>
  </conditionalFormatting>
  <conditionalFormatting sqref="G55">
    <cfRule type="expression" dxfId="1085" priority="126">
      <formula>NOT(ISERROR(SEARCH("女",C55)))</formula>
    </cfRule>
  </conditionalFormatting>
  <conditionalFormatting sqref="G56">
    <cfRule type="expression" dxfId="1084" priority="125">
      <formula>NOT(ISERROR(SEARCH("女",C56)))</formula>
    </cfRule>
  </conditionalFormatting>
  <conditionalFormatting sqref="G57">
    <cfRule type="expression" dxfId="1083" priority="124">
      <formula>NOT(ISERROR(SEARCH("女",C57)))</formula>
    </cfRule>
  </conditionalFormatting>
  <conditionalFormatting sqref="G58">
    <cfRule type="expression" dxfId="1082" priority="123">
      <formula>NOT(ISERROR(SEARCH("女",C58)))</formula>
    </cfRule>
  </conditionalFormatting>
  <conditionalFormatting sqref="G59">
    <cfRule type="expression" dxfId="1081" priority="122">
      <formula>NOT(ISERROR(SEARCH("女",C59)))</formula>
    </cfRule>
  </conditionalFormatting>
  <conditionalFormatting sqref="G60">
    <cfRule type="expression" dxfId="1080" priority="121">
      <formula>NOT(ISERROR(SEARCH("女",C60)))</formula>
    </cfRule>
  </conditionalFormatting>
  <conditionalFormatting sqref="G61">
    <cfRule type="expression" dxfId="1079" priority="120">
      <formula>NOT(ISERROR(SEARCH("女",C61)))</formula>
    </cfRule>
  </conditionalFormatting>
  <conditionalFormatting sqref="G62">
    <cfRule type="expression" dxfId="1078" priority="119">
      <formula>NOT(ISERROR(SEARCH("女",C62)))</formula>
    </cfRule>
  </conditionalFormatting>
  <conditionalFormatting sqref="G63">
    <cfRule type="expression" dxfId="1077" priority="118">
      <formula>NOT(ISERROR(SEARCH("女",C63)))</formula>
    </cfRule>
  </conditionalFormatting>
  <conditionalFormatting sqref="G64">
    <cfRule type="expression" dxfId="1076" priority="117">
      <formula>NOT(ISERROR(SEARCH("女",C64)))</formula>
    </cfRule>
  </conditionalFormatting>
  <conditionalFormatting sqref="G65">
    <cfRule type="expression" dxfId="1075" priority="116">
      <formula>NOT(ISERROR(SEARCH("女",C65)))</formula>
    </cfRule>
  </conditionalFormatting>
  <conditionalFormatting sqref="G66">
    <cfRule type="expression" dxfId="1074" priority="115">
      <formula>NOT(ISERROR(SEARCH("女",C66)))</formula>
    </cfRule>
  </conditionalFormatting>
  <conditionalFormatting sqref="G67">
    <cfRule type="expression" dxfId="1073" priority="114">
      <formula>NOT(ISERROR(SEARCH("女",C67)))</formula>
    </cfRule>
  </conditionalFormatting>
  <conditionalFormatting sqref="G68">
    <cfRule type="expression" dxfId="1072" priority="113">
      <formula>NOT(ISERROR(SEARCH("女",C68)))</formula>
    </cfRule>
  </conditionalFormatting>
  <conditionalFormatting sqref="G69">
    <cfRule type="expression" dxfId="1071" priority="112">
      <formula>NOT(ISERROR(SEARCH("女",C69)))</formula>
    </cfRule>
  </conditionalFormatting>
  <conditionalFormatting sqref="G70">
    <cfRule type="expression" dxfId="1070" priority="111">
      <formula>NOT(ISERROR(SEARCH("女",C70)))</formula>
    </cfRule>
  </conditionalFormatting>
  <conditionalFormatting sqref="G71">
    <cfRule type="expression" dxfId="1069" priority="110">
      <formula>NOT(ISERROR(SEARCH("女",C71)))</formula>
    </cfRule>
  </conditionalFormatting>
  <conditionalFormatting sqref="G72">
    <cfRule type="expression" dxfId="1068" priority="109">
      <formula>NOT(ISERROR(SEARCH("女",C72)))</formula>
    </cfRule>
  </conditionalFormatting>
  <conditionalFormatting sqref="G73">
    <cfRule type="expression" dxfId="1067" priority="108">
      <formula>NOT(ISERROR(SEARCH("女",C73)))</formula>
    </cfRule>
  </conditionalFormatting>
  <conditionalFormatting sqref="G74">
    <cfRule type="expression" dxfId="1066" priority="107">
      <formula>NOT(ISERROR(SEARCH("女",C74)))</formula>
    </cfRule>
  </conditionalFormatting>
  <conditionalFormatting sqref="G75">
    <cfRule type="expression" dxfId="1065" priority="106">
      <formula>NOT(ISERROR(SEARCH("女",C75)))</formula>
    </cfRule>
  </conditionalFormatting>
  <conditionalFormatting sqref="G76">
    <cfRule type="expression" dxfId="1064" priority="105">
      <formula>NOT(ISERROR(SEARCH("女",C76)))</formula>
    </cfRule>
  </conditionalFormatting>
  <conditionalFormatting sqref="G77">
    <cfRule type="expression" dxfId="1063" priority="104">
      <formula>NOT(ISERROR(SEARCH("女",C77)))</formula>
    </cfRule>
  </conditionalFormatting>
  <conditionalFormatting sqref="G78">
    <cfRule type="expression" dxfId="1062" priority="103">
      <formula>NOT(ISERROR(SEARCH("女",C78)))</formula>
    </cfRule>
  </conditionalFormatting>
  <conditionalFormatting sqref="G79">
    <cfRule type="expression" dxfId="1061" priority="102">
      <formula>NOT(ISERROR(SEARCH("女",C79)))</formula>
    </cfRule>
  </conditionalFormatting>
  <conditionalFormatting sqref="G80">
    <cfRule type="expression" dxfId="1060" priority="101">
      <formula>NOT(ISERROR(SEARCH("女",C80)))</formula>
    </cfRule>
  </conditionalFormatting>
  <conditionalFormatting sqref="G81">
    <cfRule type="expression" dxfId="1059" priority="100">
      <formula>NOT(ISERROR(SEARCH("女",C81)))</formula>
    </cfRule>
  </conditionalFormatting>
  <conditionalFormatting sqref="G82">
    <cfRule type="expression" dxfId="1058" priority="99">
      <formula>NOT(ISERROR(SEARCH("女",C82)))</formula>
    </cfRule>
  </conditionalFormatting>
  <conditionalFormatting sqref="G83">
    <cfRule type="expression" dxfId="1057" priority="98">
      <formula>NOT(ISERROR(SEARCH("女",C83)))</formula>
    </cfRule>
  </conditionalFormatting>
  <conditionalFormatting sqref="G84">
    <cfRule type="expression" dxfId="1056" priority="97">
      <formula>NOT(ISERROR(SEARCH("女",C84)))</formula>
    </cfRule>
  </conditionalFormatting>
  <conditionalFormatting sqref="G85">
    <cfRule type="expression" dxfId="1055" priority="96">
      <formula>NOT(ISERROR(SEARCH("女",C85)))</formula>
    </cfRule>
  </conditionalFormatting>
  <conditionalFormatting sqref="G86">
    <cfRule type="expression" dxfId="1054" priority="95">
      <formula>NOT(ISERROR(SEARCH("女",C86)))</formula>
    </cfRule>
  </conditionalFormatting>
  <conditionalFormatting sqref="G87">
    <cfRule type="expression" dxfId="1053" priority="94">
      <formula>NOT(ISERROR(SEARCH("女",C87)))</formula>
    </cfRule>
  </conditionalFormatting>
  <conditionalFormatting sqref="G88">
    <cfRule type="expression" dxfId="1052" priority="93">
      <formula>NOT(ISERROR(SEARCH("女",C88)))</formula>
    </cfRule>
  </conditionalFormatting>
  <conditionalFormatting sqref="G89">
    <cfRule type="expression" dxfId="1051" priority="92">
      <formula>NOT(ISERROR(SEARCH("女",C89)))</formula>
    </cfRule>
  </conditionalFormatting>
  <conditionalFormatting sqref="G90">
    <cfRule type="expression" dxfId="1050" priority="91">
      <formula>NOT(ISERROR(SEARCH("女",C90)))</formula>
    </cfRule>
  </conditionalFormatting>
  <conditionalFormatting sqref="G91">
    <cfRule type="expression" dxfId="1049" priority="90">
      <formula>NOT(ISERROR(SEARCH("女",C91)))</formula>
    </cfRule>
  </conditionalFormatting>
  <conditionalFormatting sqref="G92">
    <cfRule type="expression" dxfId="1048" priority="89">
      <formula>NOT(ISERROR(SEARCH("女",C92)))</formula>
    </cfRule>
  </conditionalFormatting>
  <conditionalFormatting sqref="G93">
    <cfRule type="expression" dxfId="1047" priority="88">
      <formula>NOT(ISERROR(SEARCH("女",C93)))</formula>
    </cfRule>
  </conditionalFormatting>
  <conditionalFormatting sqref="G94">
    <cfRule type="expression" dxfId="1046" priority="87">
      <formula>NOT(ISERROR(SEARCH("女",C94)))</formula>
    </cfRule>
  </conditionalFormatting>
  <conditionalFormatting sqref="G95">
    <cfRule type="expression" dxfId="1045" priority="86">
      <formula>NOT(ISERROR(SEARCH("女",C95)))</formula>
    </cfRule>
  </conditionalFormatting>
  <conditionalFormatting sqref="G96">
    <cfRule type="expression" dxfId="1044" priority="85">
      <formula>NOT(ISERROR(SEARCH("女",C96)))</formula>
    </cfRule>
  </conditionalFormatting>
  <conditionalFormatting sqref="G97">
    <cfRule type="expression" dxfId="1043" priority="84">
      <formula>NOT(ISERROR(SEARCH("女",C97)))</formula>
    </cfRule>
  </conditionalFormatting>
  <conditionalFormatting sqref="G98">
    <cfRule type="expression" dxfId="1042" priority="83">
      <formula>NOT(ISERROR(SEARCH("女",C98)))</formula>
    </cfRule>
  </conditionalFormatting>
  <conditionalFormatting sqref="G99">
    <cfRule type="expression" dxfId="1041" priority="82">
      <formula>NOT(ISERROR(SEARCH("女",C99)))</formula>
    </cfRule>
  </conditionalFormatting>
  <conditionalFormatting sqref="G100">
    <cfRule type="expression" dxfId="1040" priority="81">
      <formula>NOT(ISERROR(SEARCH("女",C100)))</formula>
    </cfRule>
  </conditionalFormatting>
  <conditionalFormatting sqref="G101">
    <cfRule type="expression" dxfId="1039" priority="80">
      <formula>NOT(ISERROR(SEARCH("女",C101)))</formula>
    </cfRule>
  </conditionalFormatting>
  <conditionalFormatting sqref="G102">
    <cfRule type="expression" dxfId="1038" priority="79">
      <formula>NOT(ISERROR(SEARCH("女",C102)))</formula>
    </cfRule>
  </conditionalFormatting>
  <conditionalFormatting sqref="G103">
    <cfRule type="expression" dxfId="1037" priority="78">
      <formula>NOT(ISERROR(SEARCH("女",C103)))</formula>
    </cfRule>
  </conditionalFormatting>
  <conditionalFormatting sqref="G104">
    <cfRule type="expression" dxfId="1036" priority="77">
      <formula>NOT(ISERROR(SEARCH("女",C104)))</formula>
    </cfRule>
  </conditionalFormatting>
  <conditionalFormatting sqref="G105">
    <cfRule type="expression" dxfId="1035" priority="76">
      <formula>NOT(ISERROR(SEARCH("女",C105)))</formula>
    </cfRule>
  </conditionalFormatting>
  <conditionalFormatting sqref="G106">
    <cfRule type="expression" dxfId="1034" priority="75">
      <formula>NOT(ISERROR(SEARCH("女",C106)))</formula>
    </cfRule>
  </conditionalFormatting>
  <conditionalFormatting sqref="G107">
    <cfRule type="expression" dxfId="1033" priority="74">
      <formula>NOT(ISERROR(SEARCH("女",C107)))</formula>
    </cfRule>
  </conditionalFormatting>
  <conditionalFormatting sqref="G108">
    <cfRule type="expression" dxfId="1032" priority="73">
      <formula>NOT(ISERROR(SEARCH("女",C108)))</formula>
    </cfRule>
  </conditionalFormatting>
  <conditionalFormatting sqref="G109">
    <cfRule type="expression" dxfId="1031" priority="72">
      <formula>NOT(ISERROR(SEARCH("女",C109)))</formula>
    </cfRule>
  </conditionalFormatting>
  <conditionalFormatting sqref="G110">
    <cfRule type="expression" dxfId="1030" priority="71">
      <formula>NOT(ISERROR(SEARCH("女",C110)))</formula>
    </cfRule>
  </conditionalFormatting>
  <conditionalFormatting sqref="G111">
    <cfRule type="expression" dxfId="1029" priority="70">
      <formula>NOT(ISERROR(SEARCH("女",C111)))</formula>
    </cfRule>
  </conditionalFormatting>
  <conditionalFormatting sqref="G112">
    <cfRule type="expression" dxfId="1028" priority="69">
      <formula>NOT(ISERROR(SEARCH("女",C112)))</formula>
    </cfRule>
  </conditionalFormatting>
  <conditionalFormatting sqref="G113">
    <cfRule type="expression" dxfId="1027" priority="68">
      <formula>NOT(ISERROR(SEARCH("女",C113)))</formula>
    </cfRule>
  </conditionalFormatting>
  <conditionalFormatting sqref="G114">
    <cfRule type="expression" dxfId="1026" priority="67">
      <formula>NOT(ISERROR(SEARCH("女",C114)))</formula>
    </cfRule>
  </conditionalFormatting>
  <conditionalFormatting sqref="G115">
    <cfRule type="expression" dxfId="1025" priority="66">
      <formula>NOT(ISERROR(SEARCH("女",C115)))</formula>
    </cfRule>
  </conditionalFormatting>
  <conditionalFormatting sqref="G116">
    <cfRule type="expression" dxfId="1024" priority="65">
      <formula>NOT(ISERROR(SEARCH("女",C116)))</formula>
    </cfRule>
  </conditionalFormatting>
  <conditionalFormatting sqref="G117">
    <cfRule type="expression" dxfId="1023" priority="64">
      <formula>NOT(ISERROR(SEARCH("女",C117)))</formula>
    </cfRule>
  </conditionalFormatting>
  <conditionalFormatting sqref="G118">
    <cfRule type="expression" dxfId="1022" priority="63">
      <formula>NOT(ISERROR(SEARCH("女",C118)))</formula>
    </cfRule>
  </conditionalFormatting>
  <conditionalFormatting sqref="G119">
    <cfRule type="expression" dxfId="1021" priority="62">
      <formula>NOT(ISERROR(SEARCH("女",C119)))</formula>
    </cfRule>
  </conditionalFormatting>
  <conditionalFormatting sqref="G120">
    <cfRule type="expression" dxfId="1020" priority="61">
      <formula>NOT(ISERROR(SEARCH("女",C120)))</formula>
    </cfRule>
  </conditionalFormatting>
  <conditionalFormatting sqref="G121">
    <cfRule type="expression" dxfId="1019" priority="60">
      <formula>NOT(ISERROR(SEARCH("女",C121)))</formula>
    </cfRule>
  </conditionalFormatting>
  <conditionalFormatting sqref="G122">
    <cfRule type="expression" dxfId="1018" priority="59">
      <formula>NOT(ISERROR(SEARCH("女",C122)))</formula>
    </cfRule>
  </conditionalFormatting>
  <conditionalFormatting sqref="G123">
    <cfRule type="expression" dxfId="1017" priority="58">
      <formula>NOT(ISERROR(SEARCH("女",C123)))</formula>
    </cfRule>
  </conditionalFormatting>
  <conditionalFormatting sqref="G124">
    <cfRule type="expression" dxfId="1016" priority="57">
      <formula>NOT(ISERROR(SEARCH("女",C124)))</formula>
    </cfRule>
  </conditionalFormatting>
  <conditionalFormatting sqref="G125">
    <cfRule type="expression" dxfId="1015" priority="56">
      <formula>NOT(ISERROR(SEARCH("女",C125)))</formula>
    </cfRule>
  </conditionalFormatting>
  <conditionalFormatting sqref="G126">
    <cfRule type="expression" dxfId="1014" priority="55">
      <formula>NOT(ISERROR(SEARCH("女",C126)))</formula>
    </cfRule>
  </conditionalFormatting>
  <conditionalFormatting sqref="G127">
    <cfRule type="expression" dxfId="1013" priority="54">
      <formula>NOT(ISERROR(SEARCH("女",C127)))</formula>
    </cfRule>
  </conditionalFormatting>
  <conditionalFormatting sqref="G128">
    <cfRule type="expression" dxfId="1012" priority="53">
      <formula>NOT(ISERROR(SEARCH("女",C128)))</formula>
    </cfRule>
  </conditionalFormatting>
  <conditionalFormatting sqref="G129">
    <cfRule type="expression" dxfId="1011" priority="52">
      <formula>NOT(ISERROR(SEARCH("女",C129)))</formula>
    </cfRule>
  </conditionalFormatting>
  <conditionalFormatting sqref="G130">
    <cfRule type="expression" dxfId="1010" priority="51">
      <formula>NOT(ISERROR(SEARCH("女",C130)))</formula>
    </cfRule>
  </conditionalFormatting>
  <conditionalFormatting sqref="G131">
    <cfRule type="expression" dxfId="1009" priority="50">
      <formula>NOT(ISERROR(SEARCH("女",C131)))</formula>
    </cfRule>
  </conditionalFormatting>
  <conditionalFormatting sqref="G132">
    <cfRule type="expression" dxfId="1008" priority="49">
      <formula>NOT(ISERROR(SEARCH("女",C132)))</formula>
    </cfRule>
  </conditionalFormatting>
  <conditionalFormatting sqref="G133">
    <cfRule type="expression" dxfId="1007" priority="48">
      <formula>NOT(ISERROR(SEARCH("女",C133)))</formula>
    </cfRule>
  </conditionalFormatting>
  <conditionalFormatting sqref="G134">
    <cfRule type="expression" dxfId="1006" priority="47">
      <formula>NOT(ISERROR(SEARCH("女",C134)))</formula>
    </cfRule>
  </conditionalFormatting>
  <conditionalFormatting sqref="G135">
    <cfRule type="expression" dxfId="1005" priority="46">
      <formula>NOT(ISERROR(SEARCH("女",C135)))</formula>
    </cfRule>
  </conditionalFormatting>
  <conditionalFormatting sqref="G136">
    <cfRule type="expression" dxfId="1004" priority="45">
      <formula>NOT(ISERROR(SEARCH("女",C136)))</formula>
    </cfRule>
  </conditionalFormatting>
  <conditionalFormatting sqref="G137">
    <cfRule type="expression" dxfId="1003" priority="44">
      <formula>NOT(ISERROR(SEARCH("女",C137)))</formula>
    </cfRule>
  </conditionalFormatting>
  <conditionalFormatting sqref="G138">
    <cfRule type="expression" dxfId="1002" priority="43">
      <formula>NOT(ISERROR(SEARCH("女",C138)))</formula>
    </cfRule>
  </conditionalFormatting>
  <conditionalFormatting sqref="G139">
    <cfRule type="expression" dxfId="1001" priority="42">
      <formula>NOT(ISERROR(SEARCH("女",C139)))</formula>
    </cfRule>
  </conditionalFormatting>
  <conditionalFormatting sqref="G140">
    <cfRule type="expression" dxfId="1000" priority="41">
      <formula>NOT(ISERROR(SEARCH("女",C140)))</formula>
    </cfRule>
  </conditionalFormatting>
  <conditionalFormatting sqref="G141">
    <cfRule type="expression" dxfId="999" priority="40">
      <formula>NOT(ISERROR(SEARCH("女",C141)))</formula>
    </cfRule>
  </conditionalFormatting>
  <conditionalFormatting sqref="G142">
    <cfRule type="expression" dxfId="998" priority="39">
      <formula>NOT(ISERROR(SEARCH("女",C142)))</formula>
    </cfRule>
  </conditionalFormatting>
  <conditionalFormatting sqref="G143">
    <cfRule type="expression" dxfId="997" priority="38">
      <formula>NOT(ISERROR(SEARCH("女",C143)))</formula>
    </cfRule>
  </conditionalFormatting>
  <conditionalFormatting sqref="G144">
    <cfRule type="expression" dxfId="996" priority="37">
      <formula>NOT(ISERROR(SEARCH("女",C144)))</formula>
    </cfRule>
  </conditionalFormatting>
  <conditionalFormatting sqref="G145">
    <cfRule type="expression" dxfId="995" priority="36">
      <formula>NOT(ISERROR(SEARCH("女",C145)))</formula>
    </cfRule>
  </conditionalFormatting>
  <conditionalFormatting sqref="G146">
    <cfRule type="expression" dxfId="994" priority="35">
      <formula>NOT(ISERROR(SEARCH("女",C146)))</formula>
    </cfRule>
  </conditionalFormatting>
  <conditionalFormatting sqref="G147">
    <cfRule type="expression" dxfId="993" priority="34">
      <formula>NOT(ISERROR(SEARCH("女",C147)))</formula>
    </cfRule>
  </conditionalFormatting>
  <conditionalFormatting sqref="G148">
    <cfRule type="expression" dxfId="992" priority="33">
      <formula>NOT(ISERROR(SEARCH("女",C148)))</formula>
    </cfRule>
  </conditionalFormatting>
  <conditionalFormatting sqref="G149">
    <cfRule type="expression" dxfId="991" priority="32">
      <formula>NOT(ISERROR(SEARCH("女",C149)))</formula>
    </cfRule>
  </conditionalFormatting>
  <conditionalFormatting sqref="G150">
    <cfRule type="expression" dxfId="990" priority="31">
      <formula>NOT(ISERROR(SEARCH("女",C150)))</formula>
    </cfRule>
  </conditionalFormatting>
  <conditionalFormatting sqref="G151">
    <cfRule type="expression" dxfId="989" priority="30">
      <formula>NOT(ISERROR(SEARCH("女",C151)))</formula>
    </cfRule>
  </conditionalFormatting>
  <conditionalFormatting sqref="G152">
    <cfRule type="expression" dxfId="988" priority="29">
      <formula>NOT(ISERROR(SEARCH("女",C152)))</formula>
    </cfRule>
  </conditionalFormatting>
  <conditionalFormatting sqref="G153">
    <cfRule type="expression" dxfId="987" priority="28">
      <formula>NOT(ISERROR(SEARCH("女",C153)))</formula>
    </cfRule>
  </conditionalFormatting>
  <conditionalFormatting sqref="G154">
    <cfRule type="expression" dxfId="986" priority="27">
      <formula>NOT(ISERROR(SEARCH("女",C154)))</formula>
    </cfRule>
  </conditionalFormatting>
  <conditionalFormatting sqref="G155">
    <cfRule type="expression" dxfId="985" priority="26">
      <formula>NOT(ISERROR(SEARCH("女",C155)))</formula>
    </cfRule>
  </conditionalFormatting>
  <conditionalFormatting sqref="G156">
    <cfRule type="expression" dxfId="984" priority="25">
      <formula>NOT(ISERROR(SEARCH("女",C156)))</formula>
    </cfRule>
  </conditionalFormatting>
  <conditionalFormatting sqref="G157">
    <cfRule type="expression" dxfId="983" priority="24">
      <formula>NOT(ISERROR(SEARCH("女",C157)))</formula>
    </cfRule>
  </conditionalFormatting>
  <conditionalFormatting sqref="G158">
    <cfRule type="expression" dxfId="982" priority="23">
      <formula>NOT(ISERROR(SEARCH("女",C158)))</formula>
    </cfRule>
  </conditionalFormatting>
  <conditionalFormatting sqref="G159">
    <cfRule type="expression" dxfId="981" priority="22">
      <formula>NOT(ISERROR(SEARCH("女",C159)))</formula>
    </cfRule>
  </conditionalFormatting>
  <conditionalFormatting sqref="G160">
    <cfRule type="expression" dxfId="980" priority="21">
      <formula>NOT(ISERROR(SEARCH("女",C160)))</formula>
    </cfRule>
  </conditionalFormatting>
  <conditionalFormatting sqref="G161">
    <cfRule type="expression" dxfId="979" priority="20">
      <formula>NOT(ISERROR(SEARCH("女",C161)))</formula>
    </cfRule>
  </conditionalFormatting>
  <conditionalFormatting sqref="G162">
    <cfRule type="expression" dxfId="978" priority="19">
      <formula>NOT(ISERROR(SEARCH("女",C162)))</formula>
    </cfRule>
  </conditionalFormatting>
  <conditionalFormatting sqref="G163">
    <cfRule type="expression" dxfId="977" priority="18">
      <formula>NOT(ISERROR(SEARCH("女",C163)))</formula>
    </cfRule>
  </conditionalFormatting>
  <conditionalFormatting sqref="G164">
    <cfRule type="expression" dxfId="976" priority="17">
      <formula>NOT(ISERROR(SEARCH("女",C164)))</formula>
    </cfRule>
  </conditionalFormatting>
  <conditionalFormatting sqref="G165">
    <cfRule type="expression" dxfId="975" priority="16">
      <formula>NOT(ISERROR(SEARCH("女",C165)))</formula>
    </cfRule>
  </conditionalFormatting>
  <conditionalFormatting sqref="G166">
    <cfRule type="expression" dxfId="974" priority="15">
      <formula>NOT(ISERROR(SEARCH("女",C166)))</formula>
    </cfRule>
  </conditionalFormatting>
  <conditionalFormatting sqref="G167">
    <cfRule type="expression" dxfId="973" priority="14">
      <formula>NOT(ISERROR(SEARCH("女",C167)))</formula>
    </cfRule>
  </conditionalFormatting>
  <conditionalFormatting sqref="G168">
    <cfRule type="expression" dxfId="972" priority="13">
      <formula>NOT(ISERROR(SEARCH("女",C168)))</formula>
    </cfRule>
  </conditionalFormatting>
  <conditionalFormatting sqref="G169">
    <cfRule type="expression" dxfId="971" priority="12">
      <formula>NOT(ISERROR(SEARCH("女",C169)))</formula>
    </cfRule>
  </conditionalFormatting>
  <conditionalFormatting sqref="G170">
    <cfRule type="expression" dxfId="970" priority="11">
      <formula>NOT(ISERROR(SEARCH("女",C170)))</formula>
    </cfRule>
  </conditionalFormatting>
  <conditionalFormatting sqref="G171">
    <cfRule type="expression" dxfId="969" priority="10">
      <formula>NOT(ISERROR(SEARCH("女",C171)))</formula>
    </cfRule>
  </conditionalFormatting>
  <conditionalFormatting sqref="G172">
    <cfRule type="expression" dxfId="968" priority="9">
      <formula>NOT(ISERROR(SEARCH("女",C172)))</formula>
    </cfRule>
  </conditionalFormatting>
  <conditionalFormatting sqref="G173">
    <cfRule type="expression" dxfId="967" priority="8">
      <formula>NOT(ISERROR(SEARCH("女",C173)))</formula>
    </cfRule>
  </conditionalFormatting>
  <conditionalFormatting sqref="G174">
    <cfRule type="expression" dxfId="966" priority="7">
      <formula>NOT(ISERROR(SEARCH("女",C174)))</formula>
    </cfRule>
  </conditionalFormatting>
  <conditionalFormatting sqref="G175">
    <cfRule type="expression" dxfId="965" priority="6">
      <formula>NOT(ISERROR(SEARCH("女",C175)))</formula>
    </cfRule>
  </conditionalFormatting>
  <conditionalFormatting sqref="G176">
    <cfRule type="expression" dxfId="964" priority="5">
      <formula>NOT(ISERROR(SEARCH("女",C176)))</formula>
    </cfRule>
  </conditionalFormatting>
  <conditionalFormatting sqref="G177">
    <cfRule type="expression" dxfId="963" priority="4">
      <formula>NOT(ISERROR(SEARCH("女",C177)))</formula>
    </cfRule>
  </conditionalFormatting>
  <conditionalFormatting sqref="G178">
    <cfRule type="expression" dxfId="962" priority="3">
      <formula>NOT(ISERROR(SEARCH("女",C178)))</formula>
    </cfRule>
  </conditionalFormatting>
  <conditionalFormatting sqref="G179">
    <cfRule type="expression" dxfId="961" priority="2">
      <formula>NOT(ISERROR(SEARCH("女",C179)))</formula>
    </cfRule>
  </conditionalFormatting>
  <conditionalFormatting sqref="G180">
    <cfRule type="expression" dxfId="960" priority="1">
      <formula>NOT(ISERROR(SEARCH("女",C180)))</formula>
    </cfRule>
  </conditionalFormatting>
  <dataValidations count="3">
    <dataValidation imeMode="on" allowBlank="1" showInputMessage="1" showErrorMessage="1" sqref="L21:M120"/>
    <dataValidation imeMode="off" allowBlank="1" showInputMessage="1" showErrorMessage="1" sqref="D6:H6"/>
    <dataValidation imeMode="hiragana" allowBlank="1" showInputMessage="1" showErrorMessage="1" sqref="H21:H180"/>
  </dataValidations>
  <pageMargins left="0.53" right="0" top="0.59055118110236227" bottom="0" header="0.51181102362204722" footer="0.51181102362204722"/>
  <pageSetup paperSize="9" scale="84" fitToHeight="0" orientation="portrait" horizontalDpi="4294967293" r:id="rId1"/>
  <headerFooter alignWithMargins="0">
    <oddHeader>&amp;RP&amp;P</oddHeader>
  </headerFooter>
  <rowBreaks count="2" manualBreakCount="2">
    <brk id="69" max="15" man="1"/>
    <brk id="120" max="15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241"/>
  <sheetViews>
    <sheetView showZeros="0" view="pageBreakPreview" topLeftCell="A9" zoomScaleNormal="100" zoomScaleSheetLayoutView="100" workbookViewId="0">
      <selection activeCell="G21" sqref="G21:G180"/>
    </sheetView>
  </sheetViews>
  <sheetFormatPr defaultRowHeight="13.5"/>
  <cols>
    <col min="1" max="1" width="5.125" style="18" customWidth="1"/>
    <col min="2" max="2" width="3.625" style="21" customWidth="1"/>
    <col min="3" max="3" width="12.625" style="18" customWidth="1"/>
    <col min="4" max="4" width="16" style="18" customWidth="1"/>
    <col min="5" max="5" width="3.375" style="18" hidden="1" customWidth="1"/>
    <col min="6" max="6" width="4.625" style="18" hidden="1" customWidth="1"/>
    <col min="7" max="7" width="6.625" style="18" customWidth="1"/>
    <col min="8" max="8" width="18.625" style="18" customWidth="1"/>
    <col min="9" max="9" width="5.75" style="18" customWidth="1"/>
    <col min="10" max="10" width="5.875" style="18" hidden="1" customWidth="1"/>
    <col min="11" max="11" width="9.625" style="18" customWidth="1"/>
    <col min="12" max="12" width="6.625" style="18" customWidth="1"/>
    <col min="13" max="13" width="0.875" style="18" customWidth="1"/>
    <col min="14" max="14" width="3.625" style="18" customWidth="1"/>
    <col min="15" max="15" width="15.625" style="18" customWidth="1"/>
    <col min="16" max="16" width="12.625" style="18" customWidth="1"/>
    <col min="17" max="17" width="1.75" style="18" customWidth="1"/>
    <col min="18" max="18" width="3.625" style="18" customWidth="1"/>
    <col min="19" max="19" width="15.625" style="18" customWidth="1"/>
    <col min="20" max="20" width="12.625" style="18" customWidth="1"/>
    <col min="21" max="16384" width="9" style="18"/>
  </cols>
  <sheetData>
    <row r="1" spans="1:17">
      <c r="A1" s="192" t="s">
        <v>117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</row>
    <row r="2" spans="1:17" ht="15" customHeight="1">
      <c r="B2" s="19"/>
      <c r="N2" s="20"/>
      <c r="O2" s="18" t="s">
        <v>36</v>
      </c>
    </row>
    <row r="3" spans="1:17" ht="15" customHeight="1">
      <c r="C3" s="22" t="s">
        <v>37</v>
      </c>
      <c r="D3" s="197"/>
      <c r="E3" s="198"/>
      <c r="F3" s="198"/>
      <c r="G3" s="198"/>
      <c r="H3" s="199"/>
      <c r="K3" s="200" t="s">
        <v>63</v>
      </c>
      <c r="L3" s="201"/>
      <c r="M3" s="23"/>
      <c r="N3" s="24"/>
      <c r="O3" s="74">
        <f>SUM(O4:O9)</f>
        <v>0</v>
      </c>
    </row>
    <row r="4" spans="1:17" ht="15" customHeight="1">
      <c r="C4" s="22" t="s">
        <v>38</v>
      </c>
      <c r="D4" s="197"/>
      <c r="E4" s="198"/>
      <c r="F4" s="198"/>
      <c r="G4" s="198"/>
      <c r="H4" s="199"/>
      <c r="K4" s="191" t="s">
        <v>84</v>
      </c>
      <c r="L4" s="190"/>
      <c r="M4" s="190"/>
      <c r="N4" s="25"/>
      <c r="O4" s="74">
        <f t="shared" ref="O4:O9" si="0">P4*N4</f>
        <v>0</v>
      </c>
      <c r="P4" s="123">
        <v>1000</v>
      </c>
      <c r="Q4" s="72"/>
    </row>
    <row r="5" spans="1:17" ht="15" customHeight="1">
      <c r="C5" s="22" t="s">
        <v>39</v>
      </c>
      <c r="D5" s="197"/>
      <c r="E5" s="198"/>
      <c r="F5" s="198"/>
      <c r="G5" s="198"/>
      <c r="H5" s="199"/>
      <c r="K5" s="191" t="s">
        <v>85</v>
      </c>
      <c r="L5" s="190"/>
      <c r="M5" s="190"/>
      <c r="N5" s="25"/>
      <c r="O5" s="74">
        <f t="shared" si="0"/>
        <v>0</v>
      </c>
      <c r="P5" s="123">
        <v>700</v>
      </c>
      <c r="Q5" s="72"/>
    </row>
    <row r="6" spans="1:17" ht="15" customHeight="1">
      <c r="I6" s="26"/>
      <c r="J6" s="26"/>
      <c r="K6" s="194" t="s">
        <v>164</v>
      </c>
      <c r="L6" s="195"/>
      <c r="M6" s="196"/>
      <c r="N6" s="25"/>
      <c r="O6" s="155">
        <f t="shared" si="0"/>
        <v>0</v>
      </c>
      <c r="P6" s="123">
        <v>0</v>
      </c>
      <c r="Q6" s="26"/>
    </row>
    <row r="7" spans="1:17" ht="15" customHeight="1">
      <c r="C7" s="27"/>
      <c r="K7" s="189" t="s">
        <v>40</v>
      </c>
      <c r="L7" s="190"/>
      <c r="M7" s="190"/>
      <c r="N7" s="25"/>
      <c r="O7" s="155">
        <f t="shared" si="0"/>
        <v>0</v>
      </c>
      <c r="P7" s="123">
        <v>0</v>
      </c>
    </row>
    <row r="8" spans="1:17" ht="15" customHeight="1">
      <c r="K8" s="191" t="s">
        <v>109</v>
      </c>
      <c r="L8" s="190"/>
      <c r="M8" s="190"/>
      <c r="N8" s="25"/>
      <c r="O8" s="155">
        <f t="shared" si="0"/>
        <v>0</v>
      </c>
      <c r="P8" s="124">
        <v>0</v>
      </c>
    </row>
    <row r="9" spans="1:17" ht="15" customHeight="1">
      <c r="K9" s="191"/>
      <c r="L9" s="190"/>
      <c r="M9" s="190"/>
      <c r="N9" s="25"/>
      <c r="O9" s="74">
        <f t="shared" si="0"/>
        <v>0</v>
      </c>
      <c r="P9" s="124">
        <v>0</v>
      </c>
    </row>
    <row r="10" spans="1:17">
      <c r="A10" s="18" t="s">
        <v>41</v>
      </c>
    </row>
    <row r="11" spans="1:17">
      <c r="A11" s="18">
        <v>1</v>
      </c>
      <c r="B11" s="18" t="s">
        <v>42</v>
      </c>
    </row>
    <row r="12" spans="1:17">
      <c r="B12" s="18" t="s">
        <v>43</v>
      </c>
    </row>
    <row r="13" spans="1:17">
      <c r="B13" s="18" t="s">
        <v>44</v>
      </c>
    </row>
    <row r="14" spans="1:17">
      <c r="B14" s="96" t="s">
        <v>110</v>
      </c>
    </row>
    <row r="15" spans="1:17">
      <c r="B15" s="96" t="s">
        <v>111</v>
      </c>
    </row>
    <row r="16" spans="1:17">
      <c r="B16" s="27" t="s">
        <v>45</v>
      </c>
    </row>
    <row r="17" spans="1:20">
      <c r="A17" s="18">
        <v>2</v>
      </c>
      <c r="B17" s="27" t="s">
        <v>46</v>
      </c>
      <c r="K17" s="29"/>
      <c r="N17" s="28"/>
    </row>
    <row r="18" spans="1:20" ht="14.25" thickBot="1">
      <c r="A18" s="18">
        <v>3</v>
      </c>
      <c r="B18" s="18" t="s">
        <v>47</v>
      </c>
      <c r="K18" s="29"/>
    </row>
    <row r="19" spans="1:20">
      <c r="B19" s="30" t="s">
        <v>48</v>
      </c>
      <c r="C19" s="31" t="s">
        <v>49</v>
      </c>
      <c r="D19" s="31" t="s">
        <v>50</v>
      </c>
      <c r="E19" s="31" t="s">
        <v>51</v>
      </c>
      <c r="F19" s="31" t="s">
        <v>52</v>
      </c>
      <c r="G19" s="31" t="s">
        <v>53</v>
      </c>
      <c r="H19" s="31" t="s">
        <v>54</v>
      </c>
      <c r="I19" s="32" t="s">
        <v>64</v>
      </c>
      <c r="J19" s="31"/>
      <c r="K19" s="31" t="s">
        <v>55</v>
      </c>
      <c r="L19" s="33" t="s">
        <v>56</v>
      </c>
      <c r="M19" s="34"/>
      <c r="O19" s="35"/>
    </row>
    <row r="20" spans="1:20" ht="15" customHeight="1" thickBot="1">
      <c r="A20" s="36" t="s">
        <v>57</v>
      </c>
      <c r="B20" s="67">
        <v>21</v>
      </c>
      <c r="C20" s="68" t="str">
        <f>IF(ISBLANK(B20),"",VLOOKUP(B20,$N$22:$P$117,2,FALSE))</f>
        <v>中学1年男子</v>
      </c>
      <c r="D20" s="68" t="str">
        <f>IF(ISBLANK(B20),"",VLOOKUP(B20,$N$22:$P$117,3,FALSE))</f>
        <v>100m</v>
      </c>
      <c r="E20" s="68"/>
      <c r="F20" s="68"/>
      <c r="G20" s="68">
        <v>1234</v>
      </c>
      <c r="H20" s="69" t="s">
        <v>58</v>
      </c>
      <c r="I20" s="68">
        <v>3</v>
      </c>
      <c r="J20" s="68"/>
      <c r="K20" s="70">
        <v>12.34</v>
      </c>
      <c r="L20" s="71"/>
      <c r="M20" s="34"/>
      <c r="O20" s="18" t="s">
        <v>59</v>
      </c>
    </row>
    <row r="21" spans="1:20" ht="15" customHeight="1" thickTop="1">
      <c r="A21" s="18">
        <v>1</v>
      </c>
      <c r="B21" s="60"/>
      <c r="C21" s="22" t="str">
        <f t="shared" ref="C21:C180" si="1">IF(ISBLANK(B21),"",VLOOKUP(B21,$N$22:$P$121,2,FALSE))</f>
        <v/>
      </c>
      <c r="D21" s="61" t="str">
        <f t="shared" ref="D21:D84" si="2">IF(ISBLANK(B21),"",VLOOKUP(B21,$N$22:$P$121,3,FALSE))</f>
        <v/>
      </c>
      <c r="E21" s="62"/>
      <c r="F21" s="62"/>
      <c r="G21" s="63"/>
      <c r="H21" s="62" t="str">
        <f>IF(G21="","",IF(COUNTIF(C21,"*女*"),VLOOKUP(G21,'出場選手データ女子(必須)'!$A$3:$F$100,2,FALSE),VLOOKUP(G21,'出場選手データ男子(必須)'!$A$3:$F$94,2,FALSE)))</f>
        <v/>
      </c>
      <c r="I21" s="62" t="str">
        <f>IF(G21="","",IF(COUNTIF(C21,"*女*"),VLOOKUP(G21,'出場選手データ女子(必須)'!$A$3:$F$100,4,FALSE),VLOOKUP(G21,'出場選手データ男子(必須)'!$A$3:$F$94,4,FALSE)))</f>
        <v/>
      </c>
      <c r="J21" s="84">
        <f>D$3</f>
        <v>0</v>
      </c>
      <c r="K21" s="65"/>
      <c r="L21" s="66"/>
      <c r="M21" s="43"/>
      <c r="N21" s="92" t="s">
        <v>89</v>
      </c>
      <c r="O21" s="93" t="s">
        <v>104</v>
      </c>
      <c r="P21" s="94" t="s">
        <v>105</v>
      </c>
      <c r="Q21" s="78"/>
      <c r="R21" s="94" t="s">
        <v>89</v>
      </c>
      <c r="S21" s="93" t="s">
        <v>104</v>
      </c>
      <c r="T21" s="94" t="s">
        <v>105</v>
      </c>
    </row>
    <row r="22" spans="1:20" ht="15" customHeight="1">
      <c r="A22" s="18">
        <v>2</v>
      </c>
      <c r="B22" s="37"/>
      <c r="C22" s="22" t="str">
        <f t="shared" si="1"/>
        <v/>
      </c>
      <c r="D22" s="22" t="str">
        <f t="shared" si="2"/>
        <v/>
      </c>
      <c r="E22" s="38"/>
      <c r="F22" s="38"/>
      <c r="G22" s="39"/>
      <c r="H22" s="38" t="str">
        <f>IF(G22="","",IF(COUNTIF(C22,"*女*"),VLOOKUP(G22,'出場選手データ女子(必須)'!$A$3:$F$100,2,FALSE),VLOOKUP(G22,'出場選手データ男子(必須)'!$A$3:$F$94,2,FALSE)))</f>
        <v/>
      </c>
      <c r="I22" s="125" t="str">
        <f>IF(G22="","",IF(COUNTIF(C22,"*女*"),VLOOKUP(G22,'出場選手データ女子(必須)'!$A$3:$F$100,4,FALSE),VLOOKUP(G22,'出場選手データ男子(必須)'!$A$3:$F$94,4,FALSE)))</f>
        <v/>
      </c>
      <c r="J22" s="86">
        <f t="shared" ref="J22:J85" si="3">D$3</f>
        <v>0</v>
      </c>
      <c r="K22" s="41"/>
      <c r="L22" s="42"/>
      <c r="M22" s="43"/>
      <c r="N22" s="94">
        <v>21</v>
      </c>
      <c r="O22" s="93" t="s">
        <v>129</v>
      </c>
      <c r="P22" s="94" t="s">
        <v>60</v>
      </c>
      <c r="Q22" s="98"/>
      <c r="R22" s="99">
        <v>37</v>
      </c>
      <c r="S22" s="91" t="s">
        <v>138</v>
      </c>
      <c r="T22" s="99" t="s">
        <v>60</v>
      </c>
    </row>
    <row r="23" spans="1:20" ht="15" customHeight="1">
      <c r="A23" s="18">
        <v>3</v>
      </c>
      <c r="B23" s="37"/>
      <c r="C23" s="22" t="str">
        <f t="shared" si="1"/>
        <v/>
      </c>
      <c r="D23" s="22" t="str">
        <f t="shared" si="2"/>
        <v/>
      </c>
      <c r="E23" s="38"/>
      <c r="F23" s="38"/>
      <c r="G23" s="39"/>
      <c r="H23" s="38" t="str">
        <f>IF(G23="","",IF(COUNTIF(C23,"*女*"),VLOOKUP(G23,'出場選手データ女子(必須)'!$A$3:$F$100,2,FALSE),VLOOKUP(G23,'出場選手データ男子(必須)'!$A$3:$F$94,2,FALSE)))</f>
        <v/>
      </c>
      <c r="I23" s="125" t="str">
        <f>IF(G23="","",IF(COUNTIF(C23,"*女*"),VLOOKUP(G23,'出場選手データ女子(必須)'!$A$3:$F$100,4,FALSE),VLOOKUP(G23,'出場選手データ男子(必須)'!$A$3:$F$94,4,FALSE)))</f>
        <v/>
      </c>
      <c r="J23" s="86">
        <f t="shared" si="3"/>
        <v>0</v>
      </c>
      <c r="K23" s="41"/>
      <c r="L23" s="42"/>
      <c r="M23" s="43"/>
      <c r="N23" s="94">
        <v>22</v>
      </c>
      <c r="O23" s="93" t="s">
        <v>130</v>
      </c>
      <c r="P23" s="94" t="s">
        <v>60</v>
      </c>
      <c r="Q23" s="98"/>
      <c r="R23" s="99">
        <v>38</v>
      </c>
      <c r="S23" s="91" t="s">
        <v>139</v>
      </c>
      <c r="T23" s="99" t="s">
        <v>60</v>
      </c>
    </row>
    <row r="24" spans="1:20" ht="15" customHeight="1">
      <c r="A24" s="18">
        <v>4</v>
      </c>
      <c r="B24" s="37"/>
      <c r="C24" s="22" t="str">
        <f t="shared" si="1"/>
        <v/>
      </c>
      <c r="D24" s="22" t="str">
        <f t="shared" si="2"/>
        <v/>
      </c>
      <c r="E24" s="38"/>
      <c r="F24" s="38"/>
      <c r="G24" s="39"/>
      <c r="H24" s="38" t="str">
        <f>IF(G24="","",IF(COUNTIF(C24,"*女*"),VLOOKUP(G24,'出場選手データ女子(必須)'!$A$3:$F$100,2,FALSE),VLOOKUP(G24,'出場選手データ男子(必須)'!$A$3:$F$94,2,FALSE)))</f>
        <v/>
      </c>
      <c r="I24" s="38" t="str">
        <f>IF(G24="","",IF(COUNTIF(C24,"*女*"),VLOOKUP(G24,'出場選手データ女子(必須)'!$A$3:$F$100,4,FALSE),VLOOKUP(G24,'出場選手データ男子(必須)'!$A$3:$F$94,4,FALSE)))</f>
        <v/>
      </c>
      <c r="J24" s="86">
        <f t="shared" si="3"/>
        <v>0</v>
      </c>
      <c r="K24" s="41"/>
      <c r="L24" s="42"/>
      <c r="M24" s="43"/>
      <c r="N24" s="94">
        <v>23</v>
      </c>
      <c r="O24" s="93" t="s">
        <v>131</v>
      </c>
      <c r="P24" s="94" t="s">
        <v>60</v>
      </c>
      <c r="Q24" s="98"/>
      <c r="R24" s="99">
        <v>39</v>
      </c>
      <c r="S24" s="91" t="s">
        <v>140</v>
      </c>
      <c r="T24" s="99" t="s">
        <v>60</v>
      </c>
    </row>
    <row r="25" spans="1:20" ht="15" customHeight="1">
      <c r="A25" s="18">
        <v>5</v>
      </c>
      <c r="B25" s="37"/>
      <c r="C25" s="22" t="str">
        <f t="shared" si="1"/>
        <v/>
      </c>
      <c r="D25" s="22" t="str">
        <f t="shared" si="2"/>
        <v/>
      </c>
      <c r="E25" s="38"/>
      <c r="F25" s="38"/>
      <c r="G25" s="39"/>
      <c r="H25" s="38" t="str">
        <f>IF(G25="","",IF(COUNTIF(C25,"*女*"),VLOOKUP(G25,'出場選手データ女子(必須)'!$A$3:$F$100,2,FALSE),VLOOKUP(G25,'出場選手データ男子(必須)'!$A$3:$F$94,2,FALSE)))</f>
        <v/>
      </c>
      <c r="I25" s="125" t="str">
        <f>IF(G25="","",IF(COUNTIF(C25,"*女*"),VLOOKUP(G25,'出場選手データ女子(必須)'!$A$3:$F$100,4,FALSE),VLOOKUP(G25,'出場選手データ男子(必須)'!$A$3:$F$94,4,FALSE)))</f>
        <v/>
      </c>
      <c r="J25" s="86">
        <f t="shared" si="3"/>
        <v>0</v>
      </c>
      <c r="K25" s="41"/>
      <c r="L25" s="42"/>
      <c r="M25" s="43"/>
      <c r="N25" s="94">
        <v>24</v>
      </c>
      <c r="O25" s="93" t="s">
        <v>132</v>
      </c>
      <c r="P25" s="94" t="s">
        <v>86</v>
      </c>
      <c r="Q25" s="98"/>
      <c r="R25" s="99">
        <v>40</v>
      </c>
      <c r="S25" s="91" t="s">
        <v>141</v>
      </c>
      <c r="T25" s="99" t="s">
        <v>86</v>
      </c>
    </row>
    <row r="26" spans="1:20" ht="15" customHeight="1">
      <c r="A26" s="18">
        <v>6</v>
      </c>
      <c r="B26" s="37"/>
      <c r="C26" s="22" t="str">
        <f t="shared" si="1"/>
        <v/>
      </c>
      <c r="D26" s="22" t="str">
        <f t="shared" si="2"/>
        <v/>
      </c>
      <c r="E26" s="38"/>
      <c r="F26" s="38"/>
      <c r="G26" s="39"/>
      <c r="H26" s="38" t="str">
        <f>IF(G26="","",IF(COUNTIF(C26,"*女*"),VLOOKUP(G26,'出場選手データ女子(必須)'!$A$3:$F$100,2,FALSE),VLOOKUP(G26,'出場選手データ男子(必須)'!$A$3:$F$94,2,FALSE)))</f>
        <v/>
      </c>
      <c r="I26" s="38" t="str">
        <f>IF(G26="","",IF(COUNTIF(C26,"*女*"),VLOOKUP(G26,'出場選手データ女子(必須)'!$A$3:$F$100,4,FALSE),VLOOKUP(G26,'出場選手データ男子(必須)'!$A$3:$F$94,4,FALSE)))</f>
        <v/>
      </c>
      <c r="J26" s="86">
        <f t="shared" si="3"/>
        <v>0</v>
      </c>
      <c r="K26" s="41"/>
      <c r="L26" s="42"/>
      <c r="M26" s="43"/>
      <c r="N26" s="94">
        <v>25</v>
      </c>
      <c r="O26" s="93" t="s">
        <v>132</v>
      </c>
      <c r="P26" s="94" t="s">
        <v>87</v>
      </c>
      <c r="Q26" s="98"/>
      <c r="R26" s="99">
        <v>41</v>
      </c>
      <c r="S26" s="91" t="s">
        <v>141</v>
      </c>
      <c r="T26" s="99" t="s">
        <v>107</v>
      </c>
    </row>
    <row r="27" spans="1:20" ht="15" customHeight="1">
      <c r="A27" s="18">
        <v>7</v>
      </c>
      <c r="B27" s="37"/>
      <c r="C27" s="22" t="str">
        <f t="shared" si="1"/>
        <v/>
      </c>
      <c r="D27" s="22" t="str">
        <f t="shared" si="2"/>
        <v/>
      </c>
      <c r="E27" s="38"/>
      <c r="F27" s="38"/>
      <c r="G27" s="39"/>
      <c r="H27" s="38" t="str">
        <f>IF(G27="","",IF(COUNTIF(C27,"*女*"),VLOOKUP(G27,'出場選手データ女子(必須)'!$A$3:$F$100,2,FALSE),VLOOKUP(G27,'出場選手データ男子(必須)'!$A$3:$F$94,2,FALSE)))</f>
        <v/>
      </c>
      <c r="I27" s="38" t="str">
        <f>IF(G27="","",IF(COUNTIF(C27,"*女*"),VLOOKUP(G27,'出場選手データ女子(必須)'!$A$3:$F$100,4,FALSE),VLOOKUP(G27,'出場選手データ男子(必須)'!$A$3:$F$94,4,FALSE)))</f>
        <v/>
      </c>
      <c r="J27" s="86">
        <f t="shared" si="3"/>
        <v>0</v>
      </c>
      <c r="K27" s="41"/>
      <c r="L27" s="42"/>
      <c r="M27" s="43"/>
      <c r="N27" s="94">
        <v>26</v>
      </c>
      <c r="O27" s="93" t="s">
        <v>129</v>
      </c>
      <c r="P27" s="94" t="s">
        <v>107</v>
      </c>
      <c r="Q27" s="98"/>
      <c r="R27" s="99">
        <v>42</v>
      </c>
      <c r="S27" s="91" t="s">
        <v>141</v>
      </c>
      <c r="T27" s="99" t="s">
        <v>108</v>
      </c>
    </row>
    <row r="28" spans="1:20" ht="15" customHeight="1">
      <c r="A28" s="18">
        <v>8</v>
      </c>
      <c r="B28" s="37"/>
      <c r="C28" s="22" t="str">
        <f t="shared" si="1"/>
        <v/>
      </c>
      <c r="D28" s="22" t="str">
        <f t="shared" si="2"/>
        <v/>
      </c>
      <c r="E28" s="38"/>
      <c r="F28" s="38"/>
      <c r="G28" s="39"/>
      <c r="H28" s="38" t="str">
        <f>IF(G28="","",IF(COUNTIF(C28,"*女*"),VLOOKUP(G28,'出場選手データ女子(必須)'!$A$3:$F$100,2,FALSE),VLOOKUP(G28,'出場選手データ男子(必須)'!$A$3:$F$94,2,FALSE)))</f>
        <v/>
      </c>
      <c r="I28" s="38" t="str">
        <f>IF(G28="","",IF(COUNTIF(C28,"*女*"),VLOOKUP(G28,'出場選手データ女子(必須)'!$A$3:$F$100,4,FALSE),VLOOKUP(G28,'出場選手データ男子(必須)'!$A$3:$F$94,4,FALSE)))</f>
        <v/>
      </c>
      <c r="J28" s="86">
        <f t="shared" si="3"/>
        <v>0</v>
      </c>
      <c r="K28" s="41"/>
      <c r="L28" s="42"/>
      <c r="M28" s="43"/>
      <c r="N28" s="94">
        <v>27</v>
      </c>
      <c r="O28" s="93" t="s">
        <v>132</v>
      </c>
      <c r="P28" s="100" t="s">
        <v>108</v>
      </c>
      <c r="Q28" s="98"/>
      <c r="R28" s="99">
        <v>43</v>
      </c>
      <c r="S28" s="91" t="s">
        <v>138</v>
      </c>
      <c r="T28" s="99" t="s">
        <v>142</v>
      </c>
    </row>
    <row r="29" spans="1:20" ht="15" customHeight="1">
      <c r="A29" s="18">
        <v>9</v>
      </c>
      <c r="B29" s="37"/>
      <c r="C29" s="22" t="str">
        <f t="shared" si="1"/>
        <v/>
      </c>
      <c r="D29" s="22" t="str">
        <f t="shared" si="2"/>
        <v/>
      </c>
      <c r="E29" s="38"/>
      <c r="F29" s="38"/>
      <c r="G29" s="39"/>
      <c r="H29" s="38" t="str">
        <f>IF(G29="","",IF(COUNTIF(C29,"*女*"),VLOOKUP(G29,'出場選手データ女子(必須)'!$A$3:$F$100,2,FALSE),VLOOKUP(G29,'出場選手データ男子(必須)'!$A$3:$F$94,2,FALSE)))</f>
        <v/>
      </c>
      <c r="I29" s="38" t="str">
        <f>IF(G29="","",IF(COUNTIF(C29,"*女*"),VLOOKUP(G29,'出場選手データ女子(必須)'!$A$3:$F$100,4,FALSE),VLOOKUP(G29,'出場選手データ男子(必須)'!$A$3:$F$94,4,FALSE)))</f>
        <v/>
      </c>
      <c r="J29" s="86">
        <f t="shared" si="3"/>
        <v>0</v>
      </c>
      <c r="K29" s="41"/>
      <c r="L29" s="42"/>
      <c r="M29" s="43"/>
      <c r="N29" s="94">
        <v>28</v>
      </c>
      <c r="O29" s="92" t="s">
        <v>129</v>
      </c>
      <c r="P29" s="94" t="s">
        <v>93</v>
      </c>
      <c r="Q29" s="98"/>
      <c r="R29" s="99">
        <v>44</v>
      </c>
      <c r="S29" s="91" t="s">
        <v>141</v>
      </c>
      <c r="T29" s="99" t="s">
        <v>93</v>
      </c>
    </row>
    <row r="30" spans="1:20" ht="15" customHeight="1">
      <c r="A30" s="18">
        <v>10</v>
      </c>
      <c r="B30" s="37"/>
      <c r="C30" s="22" t="str">
        <f t="shared" si="1"/>
        <v/>
      </c>
      <c r="D30" s="22" t="str">
        <f t="shared" si="2"/>
        <v/>
      </c>
      <c r="E30" s="38"/>
      <c r="F30" s="38"/>
      <c r="G30" s="39"/>
      <c r="H30" s="38" t="str">
        <f>IF(G30="","",IF(COUNTIF(C30,"*女*"),VLOOKUP(G30,'出場選手データ女子(必須)'!$A$3:$F$100,2,FALSE),VLOOKUP(G30,'出場選手データ男子(必須)'!$A$3:$F$94,2,FALSE)))</f>
        <v/>
      </c>
      <c r="I30" s="38" t="str">
        <f>IF(G30="","",IF(COUNTIF(C30,"*女*"),VLOOKUP(G30,'出場選手データ女子(必須)'!$A$3:$F$100,4,FALSE),VLOOKUP(G30,'出場選手データ男子(必須)'!$A$3:$F$94,4,FALSE)))</f>
        <v/>
      </c>
      <c r="J30" s="86">
        <f t="shared" si="3"/>
        <v>0</v>
      </c>
      <c r="K30" s="41"/>
      <c r="L30" s="42"/>
      <c r="M30" s="43"/>
      <c r="N30" s="94">
        <v>29</v>
      </c>
      <c r="O30" s="93" t="s">
        <v>132</v>
      </c>
      <c r="P30" s="94" t="s">
        <v>92</v>
      </c>
      <c r="Q30" s="98"/>
      <c r="R30" s="99">
        <v>45</v>
      </c>
      <c r="S30" s="91" t="s">
        <v>141</v>
      </c>
      <c r="T30" s="99" t="s">
        <v>123</v>
      </c>
    </row>
    <row r="31" spans="1:20" ht="15" customHeight="1">
      <c r="A31" s="18">
        <v>11</v>
      </c>
      <c r="B31" s="37"/>
      <c r="C31" s="22" t="str">
        <f t="shared" si="1"/>
        <v/>
      </c>
      <c r="D31" s="22" t="str">
        <f t="shared" si="2"/>
        <v/>
      </c>
      <c r="E31" s="38"/>
      <c r="F31" s="38"/>
      <c r="G31" s="39"/>
      <c r="H31" s="38" t="str">
        <f>IF(G31="","",IF(COUNTIF(C31,"*女*"),VLOOKUP(G31,'出場選手データ女子(必須)'!$A$3:$F$100,2,FALSE),VLOOKUP(G31,'出場選手データ男子(必須)'!$A$3:$F$94,2,FALSE)))</f>
        <v/>
      </c>
      <c r="I31" s="38" t="str">
        <f>IF(G31="","",IF(COUNTIF(C31,"*女*"),VLOOKUP(G31,'出場選手データ女子(必須)'!$A$3:$F$100,4,FALSE),VLOOKUP(G31,'出場選手データ男子(必須)'!$A$3:$F$94,4,FALSE)))</f>
        <v/>
      </c>
      <c r="J31" s="86">
        <f t="shared" si="3"/>
        <v>0</v>
      </c>
      <c r="K31" s="41"/>
      <c r="L31" s="42"/>
      <c r="M31" s="43"/>
      <c r="N31" s="94">
        <v>30</v>
      </c>
      <c r="O31" s="93" t="s">
        <v>132</v>
      </c>
      <c r="P31" s="94" t="s">
        <v>123</v>
      </c>
      <c r="Q31" s="98"/>
      <c r="R31" s="99">
        <v>46</v>
      </c>
      <c r="S31" s="91" t="s">
        <v>141</v>
      </c>
      <c r="T31" s="99" t="s">
        <v>133</v>
      </c>
    </row>
    <row r="32" spans="1:20" ht="15" customHeight="1">
      <c r="A32" s="18">
        <v>12</v>
      </c>
      <c r="B32" s="37"/>
      <c r="C32" s="22" t="str">
        <f t="shared" si="1"/>
        <v/>
      </c>
      <c r="D32" s="22" t="str">
        <f t="shared" si="2"/>
        <v/>
      </c>
      <c r="E32" s="38"/>
      <c r="F32" s="38"/>
      <c r="G32" s="39"/>
      <c r="H32" s="38" t="str">
        <f>IF(G32="","",IF(COUNTIF(C32,"*女*"),VLOOKUP(G32,'出場選手データ女子(必須)'!$A$3:$F$100,2,FALSE),VLOOKUP(G32,'出場選手データ男子(必須)'!$A$3:$F$94,2,FALSE)))</f>
        <v/>
      </c>
      <c r="I32" s="38" t="str">
        <f>IF(G32="","",IF(COUNTIF(C32,"*女*"),VLOOKUP(G32,'出場選手データ女子(必須)'!$A$3:$F$100,4,FALSE),VLOOKUP(G32,'出場選手データ男子(必須)'!$A$3:$F$94,4,FALSE)))</f>
        <v/>
      </c>
      <c r="J32" s="86">
        <f t="shared" si="3"/>
        <v>0</v>
      </c>
      <c r="K32" s="41"/>
      <c r="L32" s="42"/>
      <c r="M32" s="43"/>
      <c r="N32" s="94">
        <v>31</v>
      </c>
      <c r="O32" s="93" t="s">
        <v>132</v>
      </c>
      <c r="P32" s="94" t="s">
        <v>133</v>
      </c>
      <c r="Q32" s="98"/>
      <c r="R32" s="99">
        <v>47</v>
      </c>
      <c r="S32" s="91" t="s">
        <v>141</v>
      </c>
      <c r="T32" s="99" t="s">
        <v>124</v>
      </c>
    </row>
    <row r="33" spans="1:20" ht="15" customHeight="1">
      <c r="A33" s="18">
        <v>13</v>
      </c>
      <c r="B33" s="37"/>
      <c r="C33" s="22" t="str">
        <f t="shared" si="1"/>
        <v/>
      </c>
      <c r="D33" s="22" t="str">
        <f t="shared" si="2"/>
        <v/>
      </c>
      <c r="E33" s="38"/>
      <c r="F33" s="38"/>
      <c r="G33" s="39"/>
      <c r="H33" s="38" t="str">
        <f>IF(G33="","",IF(COUNTIF(C33,"*女*"),VLOOKUP(G33,'出場選手データ女子(必須)'!$A$3:$F$100,2,FALSE),VLOOKUP(G33,'出場選手データ男子(必須)'!$A$3:$F$94,2,FALSE)))</f>
        <v/>
      </c>
      <c r="I33" s="38" t="str">
        <f>IF(G33="","",IF(COUNTIF(C33,"*女*"),VLOOKUP(G33,'出場選手データ女子(必須)'!$A$3:$F$100,4,FALSE),VLOOKUP(G33,'出場選手データ男子(必須)'!$A$3:$F$94,4,FALSE)))</f>
        <v/>
      </c>
      <c r="J33" s="86">
        <f t="shared" si="3"/>
        <v>0</v>
      </c>
      <c r="K33" s="41"/>
      <c r="L33" s="42"/>
      <c r="M33" s="43"/>
      <c r="N33" s="94">
        <v>32</v>
      </c>
      <c r="O33" s="93" t="s">
        <v>132</v>
      </c>
      <c r="P33" s="94" t="s">
        <v>124</v>
      </c>
      <c r="Q33" s="98"/>
      <c r="R33" s="99">
        <v>48</v>
      </c>
      <c r="S33" s="91" t="s">
        <v>141</v>
      </c>
      <c r="T33" s="99" t="s">
        <v>135</v>
      </c>
    </row>
    <row r="34" spans="1:20" ht="15" customHeight="1">
      <c r="A34" s="18">
        <v>14</v>
      </c>
      <c r="B34" s="37"/>
      <c r="C34" s="22" t="str">
        <f t="shared" si="1"/>
        <v/>
      </c>
      <c r="D34" s="22" t="str">
        <f t="shared" si="2"/>
        <v/>
      </c>
      <c r="E34" s="38"/>
      <c r="F34" s="38"/>
      <c r="G34" s="39"/>
      <c r="H34" s="38" t="str">
        <f>IF(G34="","",IF(COUNTIF(C34,"*女*"),VLOOKUP(G34,'出場選手データ女子(必須)'!$A$3:$F$100,2,FALSE),VLOOKUP(G34,'出場選手データ男子(必須)'!$A$3:$F$94,2,FALSE)))</f>
        <v/>
      </c>
      <c r="I34" s="38" t="str">
        <f>IF(G34="","",IF(COUNTIF(C34,"*女*"),VLOOKUP(G34,'出場選手データ女子(必須)'!$A$3:$F$100,4,FALSE),VLOOKUP(G34,'出場選手データ男子(必須)'!$A$3:$F$94,4,FALSE)))</f>
        <v/>
      </c>
      <c r="J34" s="86">
        <f t="shared" si="3"/>
        <v>0</v>
      </c>
      <c r="K34" s="41"/>
      <c r="L34" s="42"/>
      <c r="M34" s="43"/>
      <c r="N34" s="94">
        <v>33</v>
      </c>
      <c r="O34" s="93" t="s">
        <v>132</v>
      </c>
      <c r="P34" s="94" t="s">
        <v>134</v>
      </c>
      <c r="Q34" s="98"/>
      <c r="R34" s="99">
        <v>49</v>
      </c>
      <c r="S34" s="91" t="s">
        <v>141</v>
      </c>
      <c r="T34" s="99" t="s">
        <v>136</v>
      </c>
    </row>
    <row r="35" spans="1:20" ht="15" customHeight="1">
      <c r="A35" s="18">
        <v>15</v>
      </c>
      <c r="B35" s="37"/>
      <c r="C35" s="22" t="str">
        <f t="shared" si="1"/>
        <v/>
      </c>
      <c r="D35" s="22" t="str">
        <f t="shared" si="2"/>
        <v/>
      </c>
      <c r="E35" s="38"/>
      <c r="F35" s="38"/>
      <c r="G35" s="39"/>
      <c r="H35" s="38" t="str">
        <f>IF(G35="","",IF(COUNTIF(C35,"*女*"),VLOOKUP(G35,'出場選手データ女子(必須)'!$A$3:$F$100,2,FALSE),VLOOKUP(G35,'出場選手データ男子(必須)'!$A$3:$F$94,2,FALSE)))</f>
        <v/>
      </c>
      <c r="I35" s="38" t="str">
        <f>IF(G35="","",IF(COUNTIF(C35,"*女*"),VLOOKUP(G35,'出場選手データ女子(必須)'!$A$3:$F$100,4,FALSE),VLOOKUP(G35,'出場選手データ男子(必須)'!$A$3:$F$94,4,FALSE)))</f>
        <v/>
      </c>
      <c r="J35" s="86">
        <f t="shared" si="3"/>
        <v>0</v>
      </c>
      <c r="K35" s="41"/>
      <c r="L35" s="42"/>
      <c r="M35" s="43"/>
      <c r="N35" s="94">
        <v>34</v>
      </c>
      <c r="O35" s="93" t="s">
        <v>132</v>
      </c>
      <c r="P35" s="94" t="s">
        <v>135</v>
      </c>
      <c r="Q35" s="98"/>
      <c r="R35" s="99">
        <v>50</v>
      </c>
      <c r="S35" s="91" t="s">
        <v>141</v>
      </c>
      <c r="T35" s="99" t="s">
        <v>137</v>
      </c>
    </row>
    <row r="36" spans="1:20" ht="15" customHeight="1">
      <c r="A36" s="18">
        <v>16</v>
      </c>
      <c r="B36" s="37"/>
      <c r="C36" s="22" t="str">
        <f t="shared" si="1"/>
        <v/>
      </c>
      <c r="D36" s="22" t="str">
        <f t="shared" si="2"/>
        <v/>
      </c>
      <c r="E36" s="38"/>
      <c r="F36" s="38"/>
      <c r="G36" s="39"/>
      <c r="H36" s="38" t="str">
        <f>IF(G36="","",IF(COUNTIF(C36,"*女*"),VLOOKUP(G36,'出場選手データ女子(必須)'!$A$3:$F$100,2,FALSE),VLOOKUP(G36,'出場選手データ男子(必須)'!$A$3:$F$94,2,FALSE)))</f>
        <v/>
      </c>
      <c r="I36" s="38" t="str">
        <f>IF(G36="","",IF(COUNTIF(C36,"*女*"),VLOOKUP(G36,'出場選手データ女子(必須)'!$A$3:$F$100,4,FALSE),VLOOKUP(G36,'出場選手データ男子(必須)'!$A$3:$F$94,4,FALSE)))</f>
        <v/>
      </c>
      <c r="J36" s="86">
        <f t="shared" si="3"/>
        <v>0</v>
      </c>
      <c r="K36" s="41"/>
      <c r="L36" s="42"/>
      <c r="M36" s="43"/>
      <c r="N36" s="94">
        <v>35</v>
      </c>
      <c r="O36" s="93" t="s">
        <v>132</v>
      </c>
      <c r="P36" s="94" t="s">
        <v>136</v>
      </c>
      <c r="Q36" s="98"/>
      <c r="R36" s="118"/>
      <c r="S36" s="112"/>
      <c r="T36" s="119"/>
    </row>
    <row r="37" spans="1:20">
      <c r="A37" s="18">
        <v>17</v>
      </c>
      <c r="B37" s="37"/>
      <c r="C37" s="22" t="str">
        <f t="shared" si="1"/>
        <v/>
      </c>
      <c r="D37" s="22" t="str">
        <f t="shared" si="2"/>
        <v/>
      </c>
      <c r="E37" s="38"/>
      <c r="F37" s="38"/>
      <c r="G37" s="39"/>
      <c r="H37" s="38" t="str">
        <f>IF(G37="","",IF(COUNTIF(C37,"*女*"),VLOOKUP(G37,'出場選手データ女子(必須)'!$A$3:$F$100,2,FALSE),VLOOKUP(G37,'出場選手データ男子(必須)'!$A$3:$F$94,2,FALSE)))</f>
        <v/>
      </c>
      <c r="I37" s="38" t="str">
        <f>IF(G37="","",IF(COUNTIF(C37,"*女*"),VLOOKUP(G37,'出場選手データ女子(必須)'!$A$3:$F$100,4,FALSE),VLOOKUP(G37,'出場選手データ男子(必須)'!$A$3:$F$94,4,FALSE)))</f>
        <v/>
      </c>
      <c r="J37" s="86">
        <f t="shared" si="3"/>
        <v>0</v>
      </c>
      <c r="K37" s="41"/>
      <c r="L37" s="42"/>
      <c r="M37" s="43"/>
      <c r="N37" s="94">
        <v>36</v>
      </c>
      <c r="O37" s="93" t="s">
        <v>132</v>
      </c>
      <c r="P37" s="94" t="s">
        <v>137</v>
      </c>
      <c r="Q37" s="98"/>
      <c r="R37" s="118"/>
      <c r="S37" s="112"/>
      <c r="T37" s="119"/>
    </row>
    <row r="38" spans="1:20" ht="15" customHeight="1">
      <c r="A38" s="18">
        <v>18</v>
      </c>
      <c r="B38" s="37"/>
      <c r="C38" s="22" t="str">
        <f t="shared" si="1"/>
        <v/>
      </c>
      <c r="D38" s="22" t="str">
        <f t="shared" si="2"/>
        <v/>
      </c>
      <c r="E38" s="38"/>
      <c r="F38" s="38"/>
      <c r="G38" s="39"/>
      <c r="H38" s="38" t="str">
        <f>IF(G38="","",IF(COUNTIF(C38,"*女*"),VLOOKUP(G38,'出場選手データ女子(必須)'!$A$3:$F$100,2,FALSE),VLOOKUP(G38,'出場選手データ男子(必須)'!$A$3:$F$94,2,FALSE)))</f>
        <v/>
      </c>
      <c r="I38" s="38" t="str">
        <f>IF(G38="","",IF(COUNTIF(C38,"*女*"),VLOOKUP(G38,'出場選手データ女子(必須)'!$A$3:$F$100,4,FALSE),VLOOKUP(G38,'出場選手データ男子(必須)'!$A$3:$F$94,4,FALSE)))</f>
        <v/>
      </c>
      <c r="J38" s="86">
        <f t="shared" si="3"/>
        <v>0</v>
      </c>
      <c r="K38" s="41"/>
      <c r="L38" s="42"/>
      <c r="M38" s="43"/>
      <c r="N38" s="92" t="s">
        <v>89</v>
      </c>
      <c r="O38" s="93" t="s">
        <v>104</v>
      </c>
      <c r="P38" s="94" t="s">
        <v>105</v>
      </c>
      <c r="Q38" s="98"/>
      <c r="R38" s="118"/>
      <c r="S38" s="112"/>
      <c r="T38" s="119"/>
    </row>
    <row r="39" spans="1:20" ht="15" customHeight="1">
      <c r="A39" s="18">
        <v>19</v>
      </c>
      <c r="B39" s="37"/>
      <c r="C39" s="22" t="str">
        <f t="shared" si="1"/>
        <v/>
      </c>
      <c r="D39" s="22" t="str">
        <f t="shared" si="2"/>
        <v/>
      </c>
      <c r="E39" s="38"/>
      <c r="F39" s="38"/>
      <c r="G39" s="39"/>
      <c r="H39" s="38" t="str">
        <f>IF(G39="","",IF(COUNTIF(C39,"*女*"),VLOOKUP(G39,'出場選手データ女子(必須)'!$A$3:$F$100,2,FALSE),VLOOKUP(G39,'出場選手データ男子(必須)'!$A$3:$F$94,2,FALSE)))</f>
        <v/>
      </c>
      <c r="I39" s="38" t="str">
        <f>IF(G39="","",IF(COUNTIF(C39,"*女*"),VLOOKUP(G39,'出場選手データ女子(必須)'!$A$3:$F$100,4,FALSE),VLOOKUP(G39,'出場選手データ男子(必須)'!$A$3:$F$94,4,FALSE)))</f>
        <v/>
      </c>
      <c r="J39" s="86">
        <f t="shared" si="3"/>
        <v>0</v>
      </c>
      <c r="K39" s="41"/>
      <c r="L39" s="42"/>
      <c r="M39" s="43"/>
      <c r="N39" s="99">
        <v>37</v>
      </c>
      <c r="O39" s="91" t="s">
        <v>138</v>
      </c>
      <c r="P39" s="99" t="s">
        <v>60</v>
      </c>
      <c r="Q39" s="98"/>
      <c r="R39" s="118"/>
      <c r="S39" s="112"/>
      <c r="T39" s="119"/>
    </row>
    <row r="40" spans="1:20" ht="15" customHeight="1">
      <c r="A40" s="18">
        <v>20</v>
      </c>
      <c r="B40" s="37"/>
      <c r="C40" s="22" t="str">
        <f t="shared" si="1"/>
        <v/>
      </c>
      <c r="D40" s="22" t="str">
        <f t="shared" si="2"/>
        <v/>
      </c>
      <c r="E40" s="38"/>
      <c r="F40" s="38"/>
      <c r="G40" s="39"/>
      <c r="H40" s="38" t="str">
        <f>IF(G40="","",IF(COUNTIF(C40,"*女*"),VLOOKUP(G40,'出場選手データ女子(必須)'!$A$3:$F$100,2,FALSE),VLOOKUP(G40,'出場選手データ男子(必須)'!$A$3:$F$94,2,FALSE)))</f>
        <v/>
      </c>
      <c r="I40" s="38" t="str">
        <f>IF(G40="","",IF(COUNTIF(C40,"*女*"),VLOOKUP(G40,'出場選手データ女子(必須)'!$A$3:$F$100,4,FALSE),VLOOKUP(G40,'出場選手データ男子(必須)'!$A$3:$F$94,4,FALSE)))</f>
        <v/>
      </c>
      <c r="J40" s="86">
        <f t="shared" si="3"/>
        <v>0</v>
      </c>
      <c r="K40" s="41"/>
      <c r="L40" s="42"/>
      <c r="M40" s="43"/>
      <c r="N40" s="99">
        <v>38</v>
      </c>
      <c r="O40" s="91" t="s">
        <v>139</v>
      </c>
      <c r="P40" s="99" t="s">
        <v>60</v>
      </c>
      <c r="Q40" s="98"/>
      <c r="R40" s="118"/>
      <c r="S40" s="112"/>
      <c r="T40" s="119"/>
    </row>
    <row r="41" spans="1:20" ht="15" customHeight="1">
      <c r="A41" s="18">
        <v>21</v>
      </c>
      <c r="B41" s="37"/>
      <c r="C41" s="22" t="str">
        <f t="shared" si="1"/>
        <v/>
      </c>
      <c r="D41" s="22" t="str">
        <f t="shared" si="2"/>
        <v/>
      </c>
      <c r="E41" s="38"/>
      <c r="F41" s="38"/>
      <c r="G41" s="39"/>
      <c r="H41" s="38" t="str">
        <f>IF(G41="","",IF(COUNTIF(C41,"*女*"),VLOOKUP(G41,'出場選手データ女子(必須)'!$A$3:$F$100,2,FALSE),VLOOKUP(G41,'出場選手データ男子(必須)'!$A$3:$F$94,2,FALSE)))</f>
        <v/>
      </c>
      <c r="I41" s="38" t="str">
        <f>IF(G41="","",IF(COUNTIF(C41,"*女*"),VLOOKUP(G41,'出場選手データ女子(必須)'!$A$3:$F$100,4,FALSE),VLOOKUP(G41,'出場選手データ男子(必須)'!$A$3:$F$94,4,FALSE)))</f>
        <v/>
      </c>
      <c r="J41" s="86">
        <f t="shared" si="3"/>
        <v>0</v>
      </c>
      <c r="K41" s="41"/>
      <c r="L41" s="42"/>
      <c r="M41" s="43"/>
      <c r="N41" s="99">
        <v>39</v>
      </c>
      <c r="O41" s="91" t="s">
        <v>140</v>
      </c>
      <c r="P41" s="99" t="s">
        <v>60</v>
      </c>
      <c r="Q41" s="98"/>
      <c r="R41" s="118"/>
      <c r="S41" s="112"/>
      <c r="T41" s="119"/>
    </row>
    <row r="42" spans="1:20" ht="15" customHeight="1">
      <c r="A42" s="18">
        <v>22</v>
      </c>
      <c r="B42" s="37"/>
      <c r="C42" s="22" t="str">
        <f t="shared" si="1"/>
        <v/>
      </c>
      <c r="D42" s="22" t="str">
        <f t="shared" si="2"/>
        <v/>
      </c>
      <c r="E42" s="38"/>
      <c r="F42" s="38"/>
      <c r="G42" s="39"/>
      <c r="H42" s="38" t="str">
        <f>IF(G42="","",IF(COUNTIF(C42,"*女*"),VLOOKUP(G42,'出場選手データ女子(必須)'!$A$3:$F$100,2,FALSE),VLOOKUP(G42,'出場選手データ男子(必須)'!$A$3:$F$94,2,FALSE)))</f>
        <v/>
      </c>
      <c r="I42" s="38" t="str">
        <f>IF(G42="","",IF(COUNTIF(C42,"*女*"),VLOOKUP(G42,'出場選手データ女子(必須)'!$A$3:$F$100,4,FALSE),VLOOKUP(G42,'出場選手データ男子(必須)'!$A$3:$F$94,4,FALSE)))</f>
        <v/>
      </c>
      <c r="J42" s="86">
        <f t="shared" si="3"/>
        <v>0</v>
      </c>
      <c r="K42" s="41"/>
      <c r="L42" s="42"/>
      <c r="M42" s="43"/>
      <c r="N42" s="99">
        <v>40</v>
      </c>
      <c r="O42" s="91" t="s">
        <v>141</v>
      </c>
      <c r="P42" s="99" t="s">
        <v>86</v>
      </c>
      <c r="Q42" s="98"/>
      <c r="R42" s="116"/>
      <c r="S42" s="114"/>
      <c r="T42" s="116"/>
    </row>
    <row r="43" spans="1:20" ht="15" customHeight="1">
      <c r="A43" s="18">
        <v>23</v>
      </c>
      <c r="B43" s="37"/>
      <c r="C43" s="22" t="str">
        <f t="shared" si="1"/>
        <v/>
      </c>
      <c r="D43" s="22" t="str">
        <f t="shared" si="2"/>
        <v/>
      </c>
      <c r="E43" s="38"/>
      <c r="F43" s="38"/>
      <c r="G43" s="39"/>
      <c r="H43" s="38" t="str">
        <f>IF(G43="","",IF(COUNTIF(C43,"*女*"),VLOOKUP(G43,'出場選手データ女子(必須)'!$A$3:$F$100,2,FALSE),VLOOKUP(G43,'出場選手データ男子(必須)'!$A$3:$F$94,2,FALSE)))</f>
        <v/>
      </c>
      <c r="I43" s="38" t="str">
        <f>IF(G43="","",IF(COUNTIF(C43,"*女*"),VLOOKUP(G43,'出場選手データ女子(必須)'!$A$3:$F$100,4,FALSE),VLOOKUP(G43,'出場選手データ男子(必須)'!$A$3:$F$94,4,FALSE)))</f>
        <v/>
      </c>
      <c r="J43" s="86">
        <f t="shared" si="3"/>
        <v>0</v>
      </c>
      <c r="K43" s="41"/>
      <c r="L43" s="42"/>
      <c r="M43" s="43"/>
      <c r="N43" s="99">
        <v>41</v>
      </c>
      <c r="O43" s="91" t="s">
        <v>141</v>
      </c>
      <c r="P43" s="99" t="s">
        <v>107</v>
      </c>
      <c r="Q43" s="98"/>
      <c r="R43" s="117"/>
      <c r="S43" s="75"/>
      <c r="T43" s="117"/>
    </row>
    <row r="44" spans="1:20" ht="15" customHeight="1">
      <c r="A44" s="18">
        <v>24</v>
      </c>
      <c r="B44" s="37"/>
      <c r="C44" s="22" t="str">
        <f t="shared" si="1"/>
        <v/>
      </c>
      <c r="D44" s="22" t="str">
        <f t="shared" si="2"/>
        <v/>
      </c>
      <c r="E44" s="38"/>
      <c r="F44" s="38"/>
      <c r="G44" s="39"/>
      <c r="H44" s="38" t="str">
        <f>IF(G44="","",IF(COUNTIF(C44,"*女*"),VLOOKUP(G44,'出場選手データ女子(必須)'!$A$3:$F$100,2,FALSE),VLOOKUP(G44,'出場選手データ男子(必須)'!$A$3:$F$94,2,FALSE)))</f>
        <v/>
      </c>
      <c r="I44" s="38" t="str">
        <f>IF(G44="","",IF(COUNTIF(C44,"*女*"),VLOOKUP(G44,'出場選手データ女子(必須)'!$A$3:$F$100,4,FALSE),VLOOKUP(G44,'出場選手データ男子(必須)'!$A$3:$F$94,4,FALSE)))</f>
        <v/>
      </c>
      <c r="J44" s="86">
        <f t="shared" si="3"/>
        <v>0</v>
      </c>
      <c r="K44" s="41"/>
      <c r="L44" s="42"/>
      <c r="M44" s="43"/>
      <c r="N44" s="99">
        <v>42</v>
      </c>
      <c r="O44" s="91" t="s">
        <v>141</v>
      </c>
      <c r="P44" s="99" t="s">
        <v>108</v>
      </c>
      <c r="Q44" s="98"/>
      <c r="R44" s="116"/>
      <c r="S44" s="114"/>
      <c r="T44" s="116"/>
    </row>
    <row r="45" spans="1:20" ht="15" customHeight="1">
      <c r="A45" s="18">
        <v>25</v>
      </c>
      <c r="B45" s="37"/>
      <c r="C45" s="22" t="str">
        <f t="shared" si="1"/>
        <v/>
      </c>
      <c r="D45" s="22" t="str">
        <f t="shared" si="2"/>
        <v/>
      </c>
      <c r="E45" s="38"/>
      <c r="F45" s="38"/>
      <c r="G45" s="39"/>
      <c r="H45" s="38" t="str">
        <f>IF(G45="","",IF(COUNTIF(C45,"*女*"),VLOOKUP(G45,'出場選手データ女子(必須)'!$A$3:$F$100,2,FALSE),VLOOKUP(G45,'出場選手データ男子(必須)'!$A$3:$F$94,2,FALSE)))</f>
        <v/>
      </c>
      <c r="I45" s="38" t="str">
        <f>IF(G45="","",IF(COUNTIF(C45,"*女*"),VLOOKUP(G45,'出場選手データ女子(必須)'!$A$3:$F$100,4,FALSE),VLOOKUP(G45,'出場選手データ男子(必須)'!$A$3:$F$94,4,FALSE)))</f>
        <v/>
      </c>
      <c r="J45" s="39">
        <f t="shared" si="3"/>
        <v>0</v>
      </c>
      <c r="K45" s="41"/>
      <c r="L45" s="42"/>
      <c r="M45" s="43"/>
      <c r="N45" s="99">
        <v>43</v>
      </c>
      <c r="O45" s="91" t="s">
        <v>138</v>
      </c>
      <c r="P45" s="99" t="s">
        <v>142</v>
      </c>
      <c r="Q45" s="98"/>
      <c r="R45" s="116"/>
      <c r="S45" s="114"/>
      <c r="T45" s="116"/>
    </row>
    <row r="46" spans="1:20" ht="15" customHeight="1">
      <c r="A46" s="18">
        <v>26</v>
      </c>
      <c r="B46" s="37"/>
      <c r="C46" s="22" t="str">
        <f t="shared" si="1"/>
        <v/>
      </c>
      <c r="D46" s="22" t="str">
        <f t="shared" si="2"/>
        <v/>
      </c>
      <c r="E46" s="38"/>
      <c r="F46" s="38"/>
      <c r="G46" s="39"/>
      <c r="H46" s="38" t="str">
        <f>IF(G46="","",IF(COUNTIF(C46,"*女*"),VLOOKUP(G46,'出場選手データ女子(必須)'!$A$3:$F$100,2,FALSE),VLOOKUP(G46,'出場選手データ男子(必須)'!$A$3:$F$94,2,FALSE)))</f>
        <v/>
      </c>
      <c r="I46" s="38" t="str">
        <f>IF(G46="","",IF(COUNTIF(C46,"*女*"),VLOOKUP(G46,'出場選手データ女子(必須)'!$A$3:$F$100,4,FALSE),VLOOKUP(G46,'出場選手データ男子(必須)'!$A$3:$F$94,4,FALSE)))</f>
        <v/>
      </c>
      <c r="J46" s="39">
        <f t="shared" si="3"/>
        <v>0</v>
      </c>
      <c r="K46" s="41"/>
      <c r="L46" s="42"/>
      <c r="M46" s="43"/>
      <c r="N46" s="99">
        <v>44</v>
      </c>
      <c r="O46" s="91" t="s">
        <v>141</v>
      </c>
      <c r="P46" s="99" t="s">
        <v>93</v>
      </c>
      <c r="Q46" s="78"/>
      <c r="R46" s="116"/>
      <c r="S46" s="114"/>
      <c r="T46" s="116"/>
    </row>
    <row r="47" spans="1:20" ht="15" customHeight="1">
      <c r="A47" s="18">
        <v>27</v>
      </c>
      <c r="B47" s="37"/>
      <c r="C47" s="22" t="str">
        <f t="shared" si="1"/>
        <v/>
      </c>
      <c r="D47" s="22" t="str">
        <f t="shared" si="2"/>
        <v/>
      </c>
      <c r="E47" s="38"/>
      <c r="F47" s="38"/>
      <c r="G47" s="39"/>
      <c r="H47" s="38" t="str">
        <f>IF(G47="","",IF(COUNTIF(C47,"*女*"),VLOOKUP(G47,'出場選手データ女子(必須)'!$A$3:$F$100,2,FALSE),VLOOKUP(G47,'出場選手データ男子(必須)'!$A$3:$F$94,2,FALSE)))</f>
        <v/>
      </c>
      <c r="I47" s="38" t="str">
        <f>IF(G47="","",IF(COUNTIF(C47,"*女*"),VLOOKUP(G47,'出場選手データ女子(必須)'!$A$3:$F$100,4,FALSE),VLOOKUP(G47,'出場選手データ男子(必須)'!$A$3:$F$94,4,FALSE)))</f>
        <v/>
      </c>
      <c r="J47" s="39">
        <f t="shared" si="3"/>
        <v>0</v>
      </c>
      <c r="K47" s="41"/>
      <c r="L47" s="42"/>
      <c r="M47" s="43"/>
      <c r="N47" s="99">
        <v>45</v>
      </c>
      <c r="O47" s="91" t="s">
        <v>141</v>
      </c>
      <c r="P47" s="99" t="s">
        <v>123</v>
      </c>
      <c r="Q47" s="90"/>
      <c r="R47" s="116"/>
      <c r="S47" s="114"/>
      <c r="T47" s="116"/>
    </row>
    <row r="48" spans="1:20" ht="15" customHeight="1">
      <c r="A48" s="18">
        <v>28</v>
      </c>
      <c r="B48" s="37"/>
      <c r="C48" s="22" t="str">
        <f t="shared" si="1"/>
        <v/>
      </c>
      <c r="D48" s="22" t="str">
        <f t="shared" si="2"/>
        <v/>
      </c>
      <c r="E48" s="38"/>
      <c r="F48" s="38"/>
      <c r="G48" s="39"/>
      <c r="H48" s="38" t="str">
        <f>IF(G48="","",IF(COUNTIF(C48,"*女*"),VLOOKUP(G48,'出場選手データ女子(必須)'!$A$3:$F$100,2,FALSE),VLOOKUP(G48,'出場選手データ男子(必須)'!$A$3:$F$94,2,FALSE)))</f>
        <v/>
      </c>
      <c r="I48" s="38" t="str">
        <f>IF(G48="","",IF(COUNTIF(C48,"*女*"),VLOOKUP(G48,'出場選手データ女子(必須)'!$A$3:$F$100,4,FALSE),VLOOKUP(G48,'出場選手データ男子(必須)'!$A$3:$F$94,4,FALSE)))</f>
        <v/>
      </c>
      <c r="J48" s="39">
        <f t="shared" si="3"/>
        <v>0</v>
      </c>
      <c r="K48" s="41"/>
      <c r="L48" s="42"/>
      <c r="M48" s="43"/>
      <c r="N48" s="99">
        <v>46</v>
      </c>
      <c r="O48" s="91" t="s">
        <v>141</v>
      </c>
      <c r="P48" s="99" t="s">
        <v>133</v>
      </c>
      <c r="Q48" s="90"/>
      <c r="R48" s="116"/>
      <c r="S48" s="114"/>
      <c r="T48" s="116"/>
    </row>
    <row r="49" spans="1:20" ht="15" customHeight="1">
      <c r="A49" s="18">
        <v>29</v>
      </c>
      <c r="B49" s="37"/>
      <c r="C49" s="22" t="str">
        <f t="shared" si="1"/>
        <v/>
      </c>
      <c r="D49" s="22" t="str">
        <f t="shared" si="2"/>
        <v/>
      </c>
      <c r="E49" s="38"/>
      <c r="F49" s="38"/>
      <c r="G49" s="39"/>
      <c r="H49" s="38" t="str">
        <f>IF(G49="","",IF(COUNTIF(C49,"*女*"),VLOOKUP(G49,'出場選手データ女子(必須)'!$A$3:$F$100,2,FALSE),VLOOKUP(G49,'出場選手データ男子(必須)'!$A$3:$F$94,2,FALSE)))</f>
        <v/>
      </c>
      <c r="I49" s="38" t="str">
        <f>IF(G49="","",IF(COUNTIF(C49,"*女*"),VLOOKUP(G49,'出場選手データ女子(必須)'!$A$3:$F$100,4,FALSE),VLOOKUP(G49,'出場選手データ男子(必須)'!$A$3:$F$94,4,FALSE)))</f>
        <v/>
      </c>
      <c r="J49" s="39">
        <f t="shared" si="3"/>
        <v>0</v>
      </c>
      <c r="K49" s="41"/>
      <c r="L49" s="42"/>
      <c r="M49" s="43"/>
      <c r="N49" s="99">
        <v>47</v>
      </c>
      <c r="O49" s="91" t="s">
        <v>141</v>
      </c>
      <c r="P49" s="99" t="s">
        <v>124</v>
      </c>
      <c r="Q49" s="90"/>
      <c r="R49" s="116"/>
      <c r="S49" s="114"/>
      <c r="T49" s="116"/>
    </row>
    <row r="50" spans="1:20" ht="15" customHeight="1">
      <c r="A50" s="18">
        <v>30</v>
      </c>
      <c r="B50" s="37"/>
      <c r="C50" s="22" t="str">
        <f t="shared" si="1"/>
        <v/>
      </c>
      <c r="D50" s="22" t="str">
        <f t="shared" si="2"/>
        <v/>
      </c>
      <c r="E50" s="38"/>
      <c r="F50" s="38"/>
      <c r="G50" s="39"/>
      <c r="H50" s="38" t="str">
        <f>IF(G50="","",IF(COUNTIF(C50,"*女*"),VLOOKUP(G50,'出場選手データ女子(必須)'!$A$3:$F$100,2,FALSE),VLOOKUP(G50,'出場選手データ男子(必須)'!$A$3:$F$94,2,FALSE)))</f>
        <v/>
      </c>
      <c r="I50" s="38" t="str">
        <f>IF(G50="","",IF(COUNTIF(C50,"*女*"),VLOOKUP(G50,'出場選手データ女子(必須)'!$A$3:$F$100,4,FALSE),VLOOKUP(G50,'出場選手データ男子(必須)'!$A$3:$F$94,4,FALSE)))</f>
        <v/>
      </c>
      <c r="J50" s="39">
        <f t="shared" si="3"/>
        <v>0</v>
      </c>
      <c r="K50" s="41"/>
      <c r="L50" s="42"/>
      <c r="M50" s="43"/>
      <c r="N50" s="99">
        <v>48</v>
      </c>
      <c r="O50" s="91" t="s">
        <v>141</v>
      </c>
      <c r="P50" s="99" t="s">
        <v>135</v>
      </c>
      <c r="Q50" s="90"/>
      <c r="R50" s="116"/>
      <c r="S50" s="114"/>
      <c r="T50" s="116"/>
    </row>
    <row r="51" spans="1:20" ht="15" customHeight="1">
      <c r="A51" s="18">
        <v>31</v>
      </c>
      <c r="B51" s="37"/>
      <c r="C51" s="22" t="str">
        <f t="shared" si="1"/>
        <v/>
      </c>
      <c r="D51" s="22" t="str">
        <f t="shared" si="2"/>
        <v/>
      </c>
      <c r="E51" s="38"/>
      <c r="F51" s="38"/>
      <c r="G51" s="39"/>
      <c r="H51" s="38" t="str">
        <f>IF(G51="","",IF(COUNTIF(C51,"*女*"),VLOOKUP(G51,'出場選手データ女子(必須)'!$A$3:$F$100,2,FALSE),VLOOKUP(G51,'出場選手データ男子(必須)'!$A$3:$F$94,2,FALSE)))</f>
        <v/>
      </c>
      <c r="I51" s="38" t="str">
        <f>IF(G51="","",IF(COUNTIF(C51,"*女*"),VLOOKUP(G51,'出場選手データ女子(必須)'!$A$3:$F$100,4,FALSE),VLOOKUP(G51,'出場選手データ男子(必須)'!$A$3:$F$94,4,FALSE)))</f>
        <v/>
      </c>
      <c r="J51" s="39">
        <f t="shared" si="3"/>
        <v>0</v>
      </c>
      <c r="K51" s="41"/>
      <c r="L51" s="42"/>
      <c r="M51" s="43"/>
      <c r="N51" s="99">
        <v>49</v>
      </c>
      <c r="O51" s="91" t="s">
        <v>141</v>
      </c>
      <c r="P51" s="99" t="s">
        <v>136</v>
      </c>
      <c r="Q51" s="78"/>
      <c r="R51" s="116"/>
      <c r="S51" s="114"/>
      <c r="T51" s="116"/>
    </row>
    <row r="52" spans="1:20" ht="15" customHeight="1">
      <c r="A52" s="18">
        <v>32</v>
      </c>
      <c r="B52" s="37"/>
      <c r="C52" s="22" t="str">
        <f t="shared" si="1"/>
        <v/>
      </c>
      <c r="D52" s="22" t="str">
        <f t="shared" si="2"/>
        <v/>
      </c>
      <c r="E52" s="38"/>
      <c r="F52" s="38"/>
      <c r="G52" s="39"/>
      <c r="H52" s="38" t="str">
        <f>IF(G52="","",IF(COUNTIF(C52,"*女*"),VLOOKUP(G52,'出場選手データ女子(必須)'!$A$3:$F$100,2,FALSE),VLOOKUP(G52,'出場選手データ男子(必須)'!$A$3:$F$94,2,FALSE)))</f>
        <v/>
      </c>
      <c r="I52" s="38" t="str">
        <f>IF(G52="","",IF(COUNTIF(C52,"*女*"),VLOOKUP(G52,'出場選手データ女子(必須)'!$A$3:$F$100,4,FALSE),VLOOKUP(G52,'出場選手データ男子(必須)'!$A$3:$F$94,4,FALSE)))</f>
        <v/>
      </c>
      <c r="J52" s="39">
        <f t="shared" si="3"/>
        <v>0</v>
      </c>
      <c r="K52" s="41"/>
      <c r="L52" s="42"/>
      <c r="M52" s="43"/>
      <c r="N52" s="99">
        <v>50</v>
      </c>
      <c r="O52" s="91" t="s">
        <v>141</v>
      </c>
      <c r="P52" s="99" t="s">
        <v>137</v>
      </c>
      <c r="Q52" s="90"/>
      <c r="R52" s="116"/>
      <c r="S52" s="114"/>
      <c r="T52" s="116"/>
    </row>
    <row r="53" spans="1:20" ht="15" customHeight="1">
      <c r="A53" s="18">
        <v>33</v>
      </c>
      <c r="B53" s="37"/>
      <c r="C53" s="22" t="str">
        <f t="shared" si="1"/>
        <v/>
      </c>
      <c r="D53" s="22" t="str">
        <f t="shared" si="2"/>
        <v/>
      </c>
      <c r="E53" s="38"/>
      <c r="F53" s="38"/>
      <c r="G53" s="39"/>
      <c r="H53" s="38" t="str">
        <f>IF(G53="","",IF(COUNTIF(C53,"*女*"),VLOOKUP(G53,'出場選手データ女子(必須)'!$A$3:$F$100,2,FALSE),VLOOKUP(G53,'出場選手データ男子(必須)'!$A$3:$F$94,2,FALSE)))</f>
        <v/>
      </c>
      <c r="I53" s="38" t="str">
        <f>IF(G53="","",IF(COUNTIF(C53,"*女*"),VLOOKUP(G53,'出場選手データ女子(必須)'!$A$3:$F$100,4,FALSE),VLOOKUP(G53,'出場選手データ男子(必須)'!$A$3:$F$94,4,FALSE)))</f>
        <v/>
      </c>
      <c r="J53" s="39">
        <f t="shared" si="3"/>
        <v>0</v>
      </c>
      <c r="K53" s="41"/>
      <c r="L53" s="42"/>
      <c r="M53" s="43"/>
      <c r="N53" s="118"/>
      <c r="O53" s="112"/>
      <c r="P53" s="119"/>
      <c r="Q53" s="90"/>
      <c r="R53" s="116"/>
      <c r="S53" s="114"/>
      <c r="T53" s="116"/>
    </row>
    <row r="54" spans="1:20" ht="15" customHeight="1">
      <c r="A54" s="18">
        <v>34</v>
      </c>
      <c r="B54" s="37"/>
      <c r="C54" s="22" t="str">
        <f t="shared" si="1"/>
        <v/>
      </c>
      <c r="D54" s="22" t="str">
        <f t="shared" si="2"/>
        <v/>
      </c>
      <c r="E54" s="38"/>
      <c r="F54" s="38"/>
      <c r="G54" s="39"/>
      <c r="H54" s="38" t="str">
        <f>IF(G54="","",IF(COUNTIF(C54,"*女*"),VLOOKUP(G54,'出場選手データ女子(必須)'!$A$3:$F$100,2,FALSE),VLOOKUP(G54,'出場選手データ男子(必須)'!$A$3:$F$94,2,FALSE)))</f>
        <v/>
      </c>
      <c r="I54" s="38" t="str">
        <f>IF(G54="","",IF(COUNTIF(C54,"*女*"),VLOOKUP(G54,'出場選手データ女子(必須)'!$A$3:$F$100,4,FALSE),VLOOKUP(G54,'出場選手データ男子(必須)'!$A$3:$F$94,4,FALSE)))</f>
        <v/>
      </c>
      <c r="J54" s="39">
        <f t="shared" si="3"/>
        <v>0</v>
      </c>
      <c r="K54" s="41"/>
      <c r="L54" s="42"/>
      <c r="M54" s="43"/>
      <c r="N54" s="118"/>
      <c r="O54" s="112"/>
      <c r="P54" s="119"/>
      <c r="Q54" s="90"/>
      <c r="R54" s="116"/>
      <c r="S54" s="114"/>
      <c r="T54" s="116"/>
    </row>
    <row r="55" spans="1:20" ht="15" customHeight="1">
      <c r="A55" s="18">
        <v>35</v>
      </c>
      <c r="B55" s="37"/>
      <c r="C55" s="22" t="str">
        <f t="shared" si="1"/>
        <v/>
      </c>
      <c r="D55" s="22" t="str">
        <f t="shared" si="2"/>
        <v/>
      </c>
      <c r="E55" s="38"/>
      <c r="F55" s="38"/>
      <c r="G55" s="39"/>
      <c r="H55" s="38" t="str">
        <f>IF(G55="","",IF(COUNTIF(C55,"*女*"),VLOOKUP(G55,'出場選手データ女子(必須)'!$A$3:$F$100,2,FALSE),VLOOKUP(G55,'出場選手データ男子(必須)'!$A$3:$F$94,2,FALSE)))</f>
        <v/>
      </c>
      <c r="I55" s="38" t="str">
        <f>IF(G55="","",IF(COUNTIF(C55,"*女*"),VLOOKUP(G55,'出場選手データ女子(必須)'!$A$3:$F$100,4,FALSE),VLOOKUP(G55,'出場選手データ男子(必須)'!$A$3:$F$94,4,FALSE)))</f>
        <v/>
      </c>
      <c r="J55" s="39">
        <f t="shared" si="3"/>
        <v>0</v>
      </c>
      <c r="K55" s="41"/>
      <c r="L55" s="42"/>
      <c r="M55" s="43"/>
      <c r="N55" s="118"/>
      <c r="O55" s="112"/>
      <c r="P55" s="119"/>
      <c r="Q55" s="90"/>
      <c r="R55" s="116"/>
      <c r="S55" s="114"/>
      <c r="T55" s="116"/>
    </row>
    <row r="56" spans="1:20" ht="15" customHeight="1">
      <c r="A56" s="18">
        <v>36</v>
      </c>
      <c r="B56" s="37"/>
      <c r="C56" s="22" t="str">
        <f t="shared" si="1"/>
        <v/>
      </c>
      <c r="D56" s="22" t="str">
        <f t="shared" si="2"/>
        <v/>
      </c>
      <c r="E56" s="38"/>
      <c r="F56" s="38"/>
      <c r="G56" s="39"/>
      <c r="H56" s="38" t="str">
        <f>IF(G56="","",IF(COUNTIF(C56,"*女*"),VLOOKUP(G56,'出場選手データ女子(必須)'!$A$3:$F$100,2,FALSE),VLOOKUP(G56,'出場選手データ男子(必須)'!$A$3:$F$94,2,FALSE)))</f>
        <v/>
      </c>
      <c r="I56" s="38" t="str">
        <f>IF(G56="","",IF(COUNTIF(C56,"*女*"),VLOOKUP(G56,'出場選手データ女子(必須)'!$A$3:$F$100,4,FALSE),VLOOKUP(G56,'出場選手データ男子(必須)'!$A$3:$F$94,4,FALSE)))</f>
        <v/>
      </c>
      <c r="J56" s="39">
        <f t="shared" si="3"/>
        <v>0</v>
      </c>
      <c r="K56" s="41"/>
      <c r="L56" s="42"/>
      <c r="M56" s="43"/>
      <c r="N56" s="118"/>
      <c r="O56" s="112"/>
      <c r="P56" s="119"/>
      <c r="Q56" s="90"/>
      <c r="R56" s="116"/>
      <c r="S56" s="114"/>
      <c r="T56" s="116"/>
    </row>
    <row r="57" spans="1:20" ht="15" customHeight="1">
      <c r="A57" s="18">
        <v>37</v>
      </c>
      <c r="B57" s="37"/>
      <c r="C57" s="22" t="str">
        <f t="shared" si="1"/>
        <v/>
      </c>
      <c r="D57" s="22" t="str">
        <f t="shared" si="2"/>
        <v/>
      </c>
      <c r="E57" s="38"/>
      <c r="F57" s="38"/>
      <c r="G57" s="39"/>
      <c r="H57" s="38" t="str">
        <f>IF(G57="","",IF(COUNTIF(C57,"*女*"),VLOOKUP(G57,'出場選手データ女子(必須)'!$A$3:$F$100,2,FALSE),VLOOKUP(G57,'出場選手データ男子(必須)'!$A$3:$F$94,2,FALSE)))</f>
        <v/>
      </c>
      <c r="I57" s="38" t="str">
        <f>IF(G57="","",IF(COUNTIF(C57,"*女*"),VLOOKUP(G57,'出場選手データ女子(必須)'!$A$3:$F$100,4,FALSE),VLOOKUP(G57,'出場選手データ男子(必須)'!$A$3:$F$94,4,FALSE)))</f>
        <v/>
      </c>
      <c r="J57" s="39">
        <f t="shared" si="3"/>
        <v>0</v>
      </c>
      <c r="K57" s="41"/>
      <c r="L57" s="42"/>
      <c r="M57" s="43"/>
      <c r="N57" s="118"/>
      <c r="O57" s="112"/>
      <c r="P57" s="119"/>
      <c r="Q57" s="90"/>
      <c r="R57" s="116"/>
      <c r="S57" s="114"/>
      <c r="T57" s="116"/>
    </row>
    <row r="58" spans="1:20" ht="15" customHeight="1">
      <c r="A58" s="18">
        <v>38</v>
      </c>
      <c r="B58" s="45"/>
      <c r="C58" s="22" t="str">
        <f t="shared" si="1"/>
        <v/>
      </c>
      <c r="D58" s="46" t="str">
        <f t="shared" si="2"/>
        <v/>
      </c>
      <c r="E58" s="47"/>
      <c r="F58" s="47"/>
      <c r="G58" s="39"/>
      <c r="H58" s="38" t="str">
        <f>IF(G58="","",IF(COUNTIF(C58,"*女*"),VLOOKUP(G58,'出場選手データ女子(必須)'!$A$3:$F$100,2,FALSE),VLOOKUP(G58,'出場選手データ男子(必須)'!$A$3:$F$94,2,FALSE)))</f>
        <v/>
      </c>
      <c r="I58" s="38" t="str">
        <f>IF(G58="","",IF(COUNTIF(C58,"*女*"),VLOOKUP(G58,'出場選手データ女子(必須)'!$A$3:$F$100,4,FALSE),VLOOKUP(G58,'出場選手データ男子(必須)'!$A$3:$F$94,4,FALSE)))</f>
        <v/>
      </c>
      <c r="J58" s="39">
        <f t="shared" si="3"/>
        <v>0</v>
      </c>
      <c r="K58" s="50"/>
      <c r="L58" s="51"/>
      <c r="M58" s="43"/>
      <c r="N58" s="118"/>
      <c r="O58" s="112"/>
      <c r="P58" s="119"/>
      <c r="Q58" s="90"/>
      <c r="R58" s="116"/>
      <c r="S58" s="116"/>
      <c r="T58" s="116"/>
    </row>
    <row r="59" spans="1:20" ht="15" customHeight="1">
      <c r="A59" s="18">
        <v>39</v>
      </c>
      <c r="B59" s="45"/>
      <c r="C59" s="22" t="str">
        <f t="shared" si="1"/>
        <v/>
      </c>
      <c r="D59" s="46" t="str">
        <f t="shared" si="2"/>
        <v/>
      </c>
      <c r="E59" s="47"/>
      <c r="F59" s="47"/>
      <c r="G59" s="39"/>
      <c r="H59" s="38" t="str">
        <f>IF(G59="","",IF(COUNTIF(C59,"*女*"),VLOOKUP(G59,'出場選手データ女子(必須)'!$A$3:$F$100,2,FALSE),VLOOKUP(G59,'出場選手データ男子(必須)'!$A$3:$F$94,2,FALSE)))</f>
        <v/>
      </c>
      <c r="I59" s="38" t="str">
        <f>IF(G59="","",IF(COUNTIF(C59,"*女*"),VLOOKUP(G59,'出場選手データ女子(必須)'!$A$3:$F$100,4,FALSE),VLOOKUP(G59,'出場選手データ男子(必須)'!$A$3:$F$94,4,FALSE)))</f>
        <v/>
      </c>
      <c r="J59" s="39">
        <f t="shared" si="3"/>
        <v>0</v>
      </c>
      <c r="K59" s="50"/>
      <c r="L59" s="51"/>
      <c r="M59" s="43"/>
      <c r="N59" s="118"/>
      <c r="O59" s="112"/>
      <c r="P59" s="119"/>
      <c r="Q59" s="90"/>
      <c r="R59" s="116"/>
      <c r="S59" s="116"/>
      <c r="T59" s="116"/>
    </row>
    <row r="60" spans="1:20" ht="15" customHeight="1">
      <c r="A60" s="18">
        <v>40</v>
      </c>
      <c r="B60" s="37"/>
      <c r="C60" s="22" t="str">
        <f t="shared" si="1"/>
        <v/>
      </c>
      <c r="D60" s="22" t="str">
        <f t="shared" si="2"/>
        <v/>
      </c>
      <c r="E60" s="38"/>
      <c r="F60" s="38"/>
      <c r="G60" s="39"/>
      <c r="H60" s="38" t="str">
        <f>IF(G60="","",IF(COUNTIF(C60,"*女*"),VLOOKUP(G60,'出場選手データ女子(必須)'!$A$3:$F$100,2,FALSE),VLOOKUP(G60,'出場選手データ男子(必須)'!$A$3:$F$94,2,FALSE)))</f>
        <v/>
      </c>
      <c r="I60" s="38" t="str">
        <f>IF(G60="","",IF(COUNTIF(C60,"*女*"),VLOOKUP(G60,'出場選手データ女子(必須)'!$A$3:$F$100,4,FALSE),VLOOKUP(G60,'出場選手データ男子(必須)'!$A$3:$F$94,4,FALSE)))</f>
        <v/>
      </c>
      <c r="J60" s="39">
        <f t="shared" si="3"/>
        <v>0</v>
      </c>
      <c r="K60" s="41"/>
      <c r="L60" s="42"/>
      <c r="M60" s="43"/>
      <c r="N60" s="118"/>
      <c r="O60" s="112"/>
      <c r="P60" s="119"/>
      <c r="Q60" s="90"/>
      <c r="R60" s="116"/>
      <c r="S60" s="116"/>
      <c r="T60" s="116"/>
    </row>
    <row r="61" spans="1:20" ht="15" customHeight="1">
      <c r="A61" s="18">
        <v>41</v>
      </c>
      <c r="B61" s="37"/>
      <c r="C61" s="22" t="str">
        <f t="shared" si="1"/>
        <v/>
      </c>
      <c r="D61" s="22" t="str">
        <f t="shared" si="2"/>
        <v/>
      </c>
      <c r="E61" s="38"/>
      <c r="F61" s="38"/>
      <c r="G61" s="39"/>
      <c r="H61" s="38" t="str">
        <f>IF(G61="","",IF(COUNTIF(C61,"*女*"),VLOOKUP(G61,'出場選手データ女子(必須)'!$A$3:$F$100,2,FALSE),VLOOKUP(G61,'出場選手データ男子(必須)'!$A$3:$F$94,2,FALSE)))</f>
        <v/>
      </c>
      <c r="I61" s="38" t="str">
        <f>IF(G61="","",IF(COUNTIF(C61,"*女*"),VLOOKUP(G61,'出場選手データ女子(必須)'!$A$3:$F$100,4,FALSE),VLOOKUP(G61,'出場選手データ男子(必須)'!$A$3:$F$94,4,FALSE)))</f>
        <v/>
      </c>
      <c r="J61" s="39">
        <f t="shared" si="3"/>
        <v>0</v>
      </c>
      <c r="K61" s="41"/>
      <c r="L61" s="42"/>
      <c r="M61" s="43"/>
      <c r="N61" s="118"/>
      <c r="O61" s="112"/>
      <c r="P61" s="119"/>
      <c r="Q61" s="90"/>
      <c r="R61" s="117"/>
      <c r="S61" s="117"/>
      <c r="T61" s="117"/>
    </row>
    <row r="62" spans="1:20" ht="15" customHeight="1">
      <c r="A62" s="18">
        <v>42</v>
      </c>
      <c r="B62" s="37"/>
      <c r="C62" s="22" t="str">
        <f t="shared" si="1"/>
        <v/>
      </c>
      <c r="D62" s="22" t="str">
        <f t="shared" si="2"/>
        <v/>
      </c>
      <c r="E62" s="38"/>
      <c r="F62" s="38"/>
      <c r="G62" s="39"/>
      <c r="H62" s="38" t="str">
        <f>IF(G62="","",IF(COUNTIF(C62,"*女*"),VLOOKUP(G62,'出場選手データ女子(必須)'!$A$3:$F$100,2,FALSE),VLOOKUP(G62,'出場選手データ男子(必須)'!$A$3:$F$94,2,FALSE)))</f>
        <v/>
      </c>
      <c r="I62" s="38" t="str">
        <f>IF(G62="","",IF(COUNTIF(C62,"*女*"),VLOOKUP(G62,'出場選手データ女子(必須)'!$A$3:$F$100,4,FALSE),VLOOKUP(G62,'出場選手データ男子(必須)'!$A$3:$F$94,4,FALSE)))</f>
        <v/>
      </c>
      <c r="J62" s="39">
        <f t="shared" si="3"/>
        <v>0</v>
      </c>
      <c r="K62" s="41"/>
      <c r="L62" s="42"/>
      <c r="M62" s="43"/>
      <c r="N62" s="118"/>
      <c r="O62" s="112"/>
      <c r="P62" s="119"/>
      <c r="Q62" s="90"/>
      <c r="R62" s="117"/>
      <c r="S62" s="117"/>
      <c r="T62" s="117"/>
    </row>
    <row r="63" spans="1:20" ht="15" customHeight="1">
      <c r="A63" s="18">
        <v>43</v>
      </c>
      <c r="B63" s="37"/>
      <c r="C63" s="22" t="str">
        <f t="shared" si="1"/>
        <v/>
      </c>
      <c r="D63" s="22" t="str">
        <f t="shared" si="2"/>
        <v/>
      </c>
      <c r="E63" s="38"/>
      <c r="F63" s="38"/>
      <c r="G63" s="39"/>
      <c r="H63" s="38" t="str">
        <f>IF(G63="","",IF(COUNTIF(C63,"*女*"),VLOOKUP(G63,'出場選手データ女子(必須)'!$A$3:$F$100,2,FALSE),VLOOKUP(G63,'出場選手データ男子(必須)'!$A$3:$F$94,2,FALSE)))</f>
        <v/>
      </c>
      <c r="I63" s="38" t="str">
        <f>IF(G63="","",IF(COUNTIF(C63,"*女*"),VLOOKUP(G63,'出場選手データ女子(必須)'!$A$3:$F$100,4,FALSE),VLOOKUP(G63,'出場選手データ男子(必須)'!$A$3:$F$94,4,FALSE)))</f>
        <v/>
      </c>
      <c r="J63" s="39">
        <f t="shared" si="3"/>
        <v>0</v>
      </c>
      <c r="K63" s="41"/>
      <c r="L63" s="42"/>
      <c r="M63" s="43"/>
      <c r="N63" s="118"/>
      <c r="O63" s="112"/>
      <c r="P63" s="119"/>
      <c r="Q63" s="90"/>
      <c r="R63" s="117"/>
      <c r="S63" s="117"/>
      <c r="T63" s="117"/>
    </row>
    <row r="64" spans="1:20" ht="15" customHeight="1">
      <c r="A64" s="18">
        <v>44</v>
      </c>
      <c r="B64" s="37"/>
      <c r="C64" s="22" t="str">
        <f t="shared" si="1"/>
        <v/>
      </c>
      <c r="D64" s="22" t="str">
        <f t="shared" si="2"/>
        <v/>
      </c>
      <c r="E64" s="38"/>
      <c r="F64" s="38"/>
      <c r="G64" s="39"/>
      <c r="H64" s="38" t="str">
        <f>IF(G64="","",IF(COUNTIF(C64,"*女*"),VLOOKUP(G64,'出場選手データ女子(必須)'!$A$3:$F$100,2,FALSE),VLOOKUP(G64,'出場選手データ男子(必須)'!$A$3:$F$94,2,FALSE)))</f>
        <v/>
      </c>
      <c r="I64" s="38" t="str">
        <f>IF(G64="","",IF(COUNTIF(C64,"*女*"),VLOOKUP(G64,'出場選手データ女子(必須)'!$A$3:$F$100,4,FALSE),VLOOKUP(G64,'出場選手データ男子(必須)'!$A$3:$F$94,4,FALSE)))</f>
        <v/>
      </c>
      <c r="J64" s="39">
        <f t="shared" si="3"/>
        <v>0</v>
      </c>
      <c r="K64" s="41"/>
      <c r="L64" s="42"/>
      <c r="M64" s="43"/>
      <c r="N64" s="118"/>
      <c r="O64" s="112"/>
      <c r="P64" s="119"/>
      <c r="Q64" s="90"/>
      <c r="R64" s="117"/>
      <c r="S64" s="117"/>
      <c r="T64" s="117"/>
    </row>
    <row r="65" spans="1:20" ht="15" customHeight="1">
      <c r="A65" s="18">
        <v>45</v>
      </c>
      <c r="B65" s="37"/>
      <c r="C65" s="22" t="str">
        <f t="shared" si="1"/>
        <v/>
      </c>
      <c r="D65" s="22" t="str">
        <f t="shared" si="2"/>
        <v/>
      </c>
      <c r="E65" s="38"/>
      <c r="F65" s="38"/>
      <c r="G65" s="39"/>
      <c r="H65" s="38" t="str">
        <f>IF(G65="","",IF(COUNTIF(C65,"*女*"),VLOOKUP(G65,'出場選手データ女子(必須)'!$A$3:$F$100,2,FALSE),VLOOKUP(G65,'出場選手データ男子(必須)'!$A$3:$F$94,2,FALSE)))</f>
        <v/>
      </c>
      <c r="I65" s="38" t="str">
        <f>IF(G65="","",IF(COUNTIF(C65,"*女*"),VLOOKUP(G65,'出場選手データ女子(必須)'!$A$3:$F$100,4,FALSE),VLOOKUP(G65,'出場選手データ男子(必須)'!$A$3:$F$94,4,FALSE)))</f>
        <v/>
      </c>
      <c r="J65" s="39">
        <f t="shared" si="3"/>
        <v>0</v>
      </c>
      <c r="K65" s="41"/>
      <c r="L65" s="42"/>
      <c r="M65" s="43"/>
      <c r="N65" s="118"/>
      <c r="O65" s="112"/>
      <c r="P65" s="119"/>
      <c r="Q65" s="90"/>
      <c r="R65" s="117"/>
      <c r="S65" s="117"/>
      <c r="T65" s="117"/>
    </row>
    <row r="66" spans="1:20" ht="15" customHeight="1">
      <c r="A66" s="18">
        <v>46</v>
      </c>
      <c r="B66" s="37"/>
      <c r="C66" s="22" t="str">
        <f t="shared" si="1"/>
        <v/>
      </c>
      <c r="D66" s="22" t="str">
        <f t="shared" si="2"/>
        <v/>
      </c>
      <c r="E66" s="38"/>
      <c r="F66" s="38"/>
      <c r="G66" s="39"/>
      <c r="H66" s="38" t="str">
        <f>IF(G66="","",IF(COUNTIF(C66,"*女*"),VLOOKUP(G66,'出場選手データ女子(必須)'!$A$3:$F$100,2,FALSE),VLOOKUP(G66,'出場選手データ男子(必須)'!$A$3:$F$94,2,FALSE)))</f>
        <v/>
      </c>
      <c r="I66" s="38" t="str">
        <f>IF(G66="","",IF(COUNTIF(C66,"*女*"),VLOOKUP(G66,'出場選手データ女子(必須)'!$A$3:$F$100,4,FALSE),VLOOKUP(G66,'出場選手データ男子(必須)'!$A$3:$F$94,4,FALSE)))</f>
        <v/>
      </c>
      <c r="J66" s="39">
        <f t="shared" si="3"/>
        <v>0</v>
      </c>
      <c r="K66" s="41"/>
      <c r="L66" s="42"/>
      <c r="M66" s="43"/>
      <c r="N66" s="118"/>
      <c r="O66" s="112"/>
      <c r="P66" s="120"/>
      <c r="Q66" s="90"/>
      <c r="R66" s="117"/>
      <c r="S66" s="117"/>
      <c r="T66" s="117"/>
    </row>
    <row r="67" spans="1:20" ht="15" customHeight="1">
      <c r="A67" s="18">
        <v>47</v>
      </c>
      <c r="B67" s="37"/>
      <c r="C67" s="22" t="str">
        <f t="shared" si="1"/>
        <v/>
      </c>
      <c r="D67" s="22" t="str">
        <f t="shared" si="2"/>
        <v/>
      </c>
      <c r="E67" s="38"/>
      <c r="F67" s="38"/>
      <c r="G67" s="39"/>
      <c r="H67" s="38" t="str">
        <f>IF(G67="","",IF(COUNTIF(C67,"*女*"),VLOOKUP(G67,'出場選手データ女子(必須)'!$A$3:$F$100,2,FALSE),VLOOKUP(G67,'出場選手データ男子(必須)'!$A$3:$F$94,2,FALSE)))</f>
        <v/>
      </c>
      <c r="I67" s="38" t="str">
        <f>IF(G67="","",IF(COUNTIF(C67,"*女*"),VLOOKUP(G67,'出場選手データ女子(必須)'!$A$3:$F$100,4,FALSE),VLOOKUP(G67,'出場選手データ男子(必須)'!$A$3:$F$94,4,FALSE)))</f>
        <v/>
      </c>
      <c r="J67" s="39">
        <f t="shared" si="3"/>
        <v>0</v>
      </c>
      <c r="K67" s="41"/>
      <c r="L67" s="42"/>
      <c r="M67" s="43"/>
      <c r="N67" s="119"/>
      <c r="O67" s="118"/>
      <c r="P67" s="119"/>
      <c r="Q67" s="90"/>
      <c r="R67" s="117"/>
      <c r="S67" s="117"/>
      <c r="T67" s="117"/>
    </row>
    <row r="68" spans="1:20" ht="15" customHeight="1">
      <c r="A68" s="18">
        <v>48</v>
      </c>
      <c r="B68" s="37"/>
      <c r="C68" s="22" t="str">
        <f t="shared" si="1"/>
        <v/>
      </c>
      <c r="D68" s="22" t="str">
        <f t="shared" si="2"/>
        <v/>
      </c>
      <c r="E68" s="38"/>
      <c r="F68" s="38"/>
      <c r="G68" s="39"/>
      <c r="H68" s="38" t="str">
        <f>IF(G68="","",IF(COUNTIF(C68,"*女*"),VLOOKUP(G68,'出場選手データ女子(必須)'!$A$3:$F$100,2,FALSE),VLOOKUP(G68,'出場選手データ男子(必須)'!$A$3:$F$94,2,FALSE)))</f>
        <v/>
      </c>
      <c r="I68" s="38" t="str">
        <f>IF(G68="","",IF(COUNTIF(C68,"*女*"),VLOOKUP(G68,'出場選手データ女子(必須)'!$A$3:$F$100,4,FALSE),VLOOKUP(G68,'出場選手データ男子(必須)'!$A$3:$F$94,4,FALSE)))</f>
        <v/>
      </c>
      <c r="J68" s="39">
        <f t="shared" si="3"/>
        <v>0</v>
      </c>
      <c r="K68" s="41"/>
      <c r="L68" s="42"/>
      <c r="M68" s="43"/>
      <c r="N68" s="119"/>
      <c r="O68" s="112"/>
      <c r="P68" s="119"/>
      <c r="Q68" s="90"/>
      <c r="R68" s="117"/>
      <c r="S68" s="117"/>
      <c r="T68" s="117"/>
    </row>
    <row r="69" spans="1:20" ht="15" customHeight="1">
      <c r="A69" s="18">
        <v>49</v>
      </c>
      <c r="B69" s="37"/>
      <c r="C69" s="22" t="str">
        <f t="shared" si="1"/>
        <v/>
      </c>
      <c r="D69" s="22" t="str">
        <f t="shared" si="2"/>
        <v/>
      </c>
      <c r="E69" s="38"/>
      <c r="F69" s="38"/>
      <c r="G69" s="39"/>
      <c r="H69" s="38" t="str">
        <f>IF(G69="","",IF(COUNTIF(C69,"*女*"),VLOOKUP(G69,'出場選手データ女子(必須)'!$A$3:$F$100,2,FALSE),VLOOKUP(G69,'出場選手データ男子(必須)'!$A$3:$F$94,2,FALSE)))</f>
        <v/>
      </c>
      <c r="I69" s="38" t="str">
        <f>IF(G69="","",IF(COUNTIF(C69,"*女*"),VLOOKUP(G69,'出場選手データ女子(必須)'!$A$3:$F$100,4,FALSE),VLOOKUP(G69,'出場選手データ男子(必須)'!$A$3:$F$94,4,FALSE)))</f>
        <v/>
      </c>
      <c r="J69" s="39">
        <f t="shared" si="3"/>
        <v>0</v>
      </c>
      <c r="K69" s="41"/>
      <c r="L69" s="42"/>
      <c r="M69" s="43"/>
      <c r="N69" s="119"/>
      <c r="O69" s="112"/>
      <c r="P69" s="119"/>
      <c r="Q69" s="90"/>
      <c r="R69" s="117"/>
      <c r="S69" s="117"/>
      <c r="T69" s="117"/>
    </row>
    <row r="70" spans="1:20" ht="15" customHeight="1">
      <c r="A70" s="18">
        <v>50</v>
      </c>
      <c r="B70" s="37"/>
      <c r="C70" s="22" t="str">
        <f t="shared" si="1"/>
        <v/>
      </c>
      <c r="D70" s="22" t="str">
        <f t="shared" si="2"/>
        <v/>
      </c>
      <c r="E70" s="38"/>
      <c r="F70" s="38"/>
      <c r="G70" s="39"/>
      <c r="H70" s="38" t="str">
        <f>IF(G70="","",IF(COUNTIF(C70,"*女*"),VLOOKUP(G70,'出場選手データ女子(必須)'!$A$3:$F$100,2,FALSE),VLOOKUP(G70,'出場選手データ男子(必須)'!$A$3:$F$94,2,FALSE)))</f>
        <v/>
      </c>
      <c r="I70" s="38" t="str">
        <f>IF(G70="","",IF(COUNTIF(C70,"*女*"),VLOOKUP(G70,'出場選手データ女子(必須)'!$A$3:$F$100,4,FALSE),VLOOKUP(G70,'出場選手データ男子(必須)'!$A$3:$F$94,4,FALSE)))</f>
        <v/>
      </c>
      <c r="J70" s="39">
        <f t="shared" si="3"/>
        <v>0</v>
      </c>
      <c r="K70" s="41"/>
      <c r="L70" s="42"/>
      <c r="M70" s="43"/>
      <c r="N70" s="119"/>
      <c r="O70" s="112"/>
      <c r="P70" s="119"/>
      <c r="Q70" s="77"/>
      <c r="R70" s="117"/>
      <c r="S70" s="117"/>
      <c r="T70" s="117"/>
    </row>
    <row r="71" spans="1:20" ht="15" customHeight="1">
      <c r="A71" s="18">
        <v>51</v>
      </c>
      <c r="B71" s="37"/>
      <c r="C71" s="22" t="str">
        <f t="shared" si="1"/>
        <v/>
      </c>
      <c r="D71" s="22" t="str">
        <f t="shared" si="2"/>
        <v/>
      </c>
      <c r="E71" s="38"/>
      <c r="F71" s="38"/>
      <c r="G71" s="39"/>
      <c r="H71" s="38" t="str">
        <f>IF(G71="","",IF(COUNTIF(C71,"*女*"),VLOOKUP(G71,'出場選手データ女子(必須)'!$A$3:$F$100,2,FALSE),VLOOKUP(G71,'出場選手データ男子(必須)'!$A$3:$F$94,2,FALSE)))</f>
        <v/>
      </c>
      <c r="I71" s="38" t="str">
        <f>IF(G71="","",IF(COUNTIF(C71,"*女*"),VLOOKUP(G71,'出場選手データ女子(必須)'!$A$3:$F$100,4,FALSE),VLOOKUP(G71,'出場選手データ男子(必須)'!$A$3:$F$94,4,FALSE)))</f>
        <v/>
      </c>
      <c r="J71" s="39">
        <f t="shared" si="3"/>
        <v>0</v>
      </c>
      <c r="K71" s="41"/>
      <c r="L71" s="42"/>
      <c r="M71" s="43"/>
      <c r="N71" s="119"/>
      <c r="O71" s="112"/>
      <c r="P71" s="119"/>
      <c r="Q71" s="77"/>
      <c r="R71" s="117"/>
      <c r="S71" s="117"/>
      <c r="T71" s="117"/>
    </row>
    <row r="72" spans="1:20" ht="15" customHeight="1">
      <c r="A72" s="18">
        <v>52</v>
      </c>
      <c r="B72" s="37"/>
      <c r="C72" s="22" t="str">
        <f t="shared" si="1"/>
        <v/>
      </c>
      <c r="D72" s="22" t="str">
        <f t="shared" si="2"/>
        <v/>
      </c>
      <c r="E72" s="38"/>
      <c r="F72" s="38"/>
      <c r="G72" s="39"/>
      <c r="H72" s="38" t="str">
        <f>IF(G72="","",IF(COUNTIF(C72,"*女*"),VLOOKUP(G72,'出場選手データ女子(必須)'!$A$3:$F$100,2,FALSE),VLOOKUP(G72,'出場選手データ男子(必須)'!$A$3:$F$94,2,FALSE)))</f>
        <v/>
      </c>
      <c r="I72" s="38" t="str">
        <f>IF(G72="","",IF(COUNTIF(C72,"*女*"),VLOOKUP(G72,'出場選手データ女子(必須)'!$A$3:$F$100,4,FALSE),VLOOKUP(G72,'出場選手データ男子(必須)'!$A$3:$F$94,4,FALSE)))</f>
        <v/>
      </c>
      <c r="J72" s="39">
        <f t="shared" si="3"/>
        <v>0</v>
      </c>
      <c r="K72" s="41"/>
      <c r="L72" s="42"/>
      <c r="M72" s="43"/>
      <c r="N72" s="119"/>
      <c r="O72" s="112"/>
      <c r="P72" s="119"/>
      <c r="Q72" s="77"/>
      <c r="R72" s="117"/>
      <c r="S72" s="117"/>
      <c r="T72" s="117"/>
    </row>
    <row r="73" spans="1:20" ht="15" customHeight="1">
      <c r="A73" s="18">
        <v>53</v>
      </c>
      <c r="B73" s="37"/>
      <c r="C73" s="22" t="str">
        <f t="shared" si="1"/>
        <v/>
      </c>
      <c r="D73" s="22" t="str">
        <f t="shared" si="2"/>
        <v/>
      </c>
      <c r="E73" s="38"/>
      <c r="F73" s="38"/>
      <c r="G73" s="39"/>
      <c r="H73" s="38" t="str">
        <f>IF(G73="","",IF(COUNTIF(C73,"*女*"),VLOOKUP(G73,'出場選手データ女子(必須)'!$A$3:$F$100,2,FALSE),VLOOKUP(G73,'出場選手データ男子(必須)'!$A$3:$F$94,2,FALSE)))</f>
        <v/>
      </c>
      <c r="I73" s="38" t="str">
        <f>IF(G73="","",IF(COUNTIF(C73,"*女*"),VLOOKUP(G73,'出場選手データ女子(必須)'!$A$3:$F$100,4,FALSE),VLOOKUP(G73,'出場選手データ男子(必須)'!$A$3:$F$94,4,FALSE)))</f>
        <v/>
      </c>
      <c r="J73" s="39">
        <f t="shared" si="3"/>
        <v>0</v>
      </c>
      <c r="K73" s="41"/>
      <c r="L73" s="42"/>
      <c r="M73" s="43"/>
      <c r="N73" s="119"/>
      <c r="O73" s="112"/>
      <c r="P73" s="119"/>
      <c r="Q73" s="78"/>
      <c r="R73" s="117"/>
      <c r="S73" s="117"/>
      <c r="T73" s="117"/>
    </row>
    <row r="74" spans="1:20" ht="15" customHeight="1">
      <c r="A74" s="18">
        <v>54</v>
      </c>
      <c r="B74" s="37"/>
      <c r="C74" s="22" t="str">
        <f t="shared" si="1"/>
        <v/>
      </c>
      <c r="D74" s="22" t="str">
        <f t="shared" si="2"/>
        <v/>
      </c>
      <c r="E74" s="38"/>
      <c r="F74" s="38"/>
      <c r="G74" s="39"/>
      <c r="H74" s="38" t="str">
        <f>IF(G74="","",IF(COUNTIF(C74,"*女*"),VLOOKUP(G74,'出場選手データ女子(必須)'!$A$3:$F$100,2,FALSE),VLOOKUP(G74,'出場選手データ男子(必須)'!$A$3:$F$94,2,FALSE)))</f>
        <v/>
      </c>
      <c r="I74" s="38" t="str">
        <f>IF(G74="","",IF(COUNTIF(C74,"*女*"),VLOOKUP(G74,'出場選手データ女子(必須)'!$A$3:$F$100,4,FALSE),VLOOKUP(G74,'出場選手データ男子(必須)'!$A$3:$F$94,4,FALSE)))</f>
        <v/>
      </c>
      <c r="J74" s="39">
        <f t="shared" si="3"/>
        <v>0</v>
      </c>
      <c r="K74" s="41"/>
      <c r="L74" s="42"/>
      <c r="M74" s="43"/>
      <c r="N74" s="119"/>
      <c r="O74" s="112"/>
      <c r="P74" s="119"/>
      <c r="Q74" s="77"/>
      <c r="R74" s="90"/>
      <c r="S74" s="117"/>
      <c r="T74" s="117"/>
    </row>
    <row r="75" spans="1:20" ht="15" customHeight="1">
      <c r="A75" s="18">
        <v>55</v>
      </c>
      <c r="B75" s="37"/>
      <c r="C75" s="22" t="str">
        <f t="shared" si="1"/>
        <v/>
      </c>
      <c r="D75" s="22" t="str">
        <f t="shared" si="2"/>
        <v/>
      </c>
      <c r="E75" s="38"/>
      <c r="F75" s="38"/>
      <c r="G75" s="39"/>
      <c r="H75" s="38" t="str">
        <f>IF(G75="","",IF(COUNTIF(C75,"*女*"),VLOOKUP(G75,'出場選手データ女子(必須)'!$A$3:$F$100,2,FALSE),VLOOKUP(G75,'出場選手データ男子(必須)'!$A$3:$F$94,2,FALSE)))</f>
        <v/>
      </c>
      <c r="I75" s="38" t="str">
        <f>IF(G75="","",IF(COUNTIF(C75,"*女*"),VLOOKUP(G75,'出場選手データ女子(必須)'!$A$3:$F$100,4,FALSE),VLOOKUP(G75,'出場選手データ男子(必須)'!$A$3:$F$94,4,FALSE)))</f>
        <v/>
      </c>
      <c r="J75" s="39">
        <f t="shared" si="3"/>
        <v>0</v>
      </c>
      <c r="K75" s="41"/>
      <c r="L75" s="42"/>
      <c r="M75" s="43"/>
      <c r="N75" s="119"/>
      <c r="O75" s="112"/>
      <c r="P75" s="119"/>
      <c r="Q75" s="77"/>
      <c r="R75" s="117"/>
      <c r="S75" s="117"/>
      <c r="T75" s="117"/>
    </row>
    <row r="76" spans="1:20" ht="15" customHeight="1">
      <c r="A76" s="18">
        <v>56</v>
      </c>
      <c r="B76" s="37"/>
      <c r="C76" s="22" t="str">
        <f t="shared" si="1"/>
        <v/>
      </c>
      <c r="D76" s="22" t="str">
        <f t="shared" si="2"/>
        <v/>
      </c>
      <c r="E76" s="38"/>
      <c r="F76" s="38"/>
      <c r="G76" s="39"/>
      <c r="H76" s="38" t="str">
        <f>IF(G76="","",IF(COUNTIF(C76,"*女*"),VLOOKUP(G76,'出場選手データ女子(必須)'!$A$3:$F$100,2,FALSE),VLOOKUP(G76,'出場選手データ男子(必須)'!$A$3:$F$94,2,FALSE)))</f>
        <v/>
      </c>
      <c r="I76" s="38" t="str">
        <f>IF(G76="","",IF(COUNTIF(C76,"*女*"),VLOOKUP(G76,'出場選手データ女子(必須)'!$A$3:$F$100,4,FALSE),VLOOKUP(G76,'出場選手データ男子(必須)'!$A$3:$F$94,4,FALSE)))</f>
        <v/>
      </c>
      <c r="J76" s="39">
        <f t="shared" si="3"/>
        <v>0</v>
      </c>
      <c r="K76" s="41"/>
      <c r="L76" s="42"/>
      <c r="M76" s="43"/>
      <c r="N76" s="119"/>
      <c r="O76" s="112"/>
      <c r="P76" s="119"/>
      <c r="Q76" s="77"/>
      <c r="R76" s="76"/>
      <c r="S76" s="76"/>
      <c r="T76" s="76"/>
    </row>
    <row r="77" spans="1:20" ht="15" customHeight="1">
      <c r="A77" s="18">
        <v>57</v>
      </c>
      <c r="B77" s="37"/>
      <c r="C77" s="22" t="str">
        <f t="shared" si="1"/>
        <v/>
      </c>
      <c r="D77" s="22" t="str">
        <f t="shared" si="2"/>
        <v/>
      </c>
      <c r="E77" s="38"/>
      <c r="F77" s="38"/>
      <c r="G77" s="39"/>
      <c r="H77" s="38" t="str">
        <f>IF(G77="","",IF(COUNTIF(C77,"*女*"),VLOOKUP(G77,'出場選手データ女子(必須)'!$A$3:$F$100,2,FALSE),VLOOKUP(G77,'出場選手データ男子(必須)'!$A$3:$F$94,2,FALSE)))</f>
        <v/>
      </c>
      <c r="I77" s="38" t="str">
        <f>IF(G77="","",IF(COUNTIF(C77,"*女*"),VLOOKUP(G77,'出場選手データ女子(必須)'!$A$3:$F$100,4,FALSE),VLOOKUP(G77,'出場選手データ男子(必須)'!$A$3:$F$94,4,FALSE)))</f>
        <v/>
      </c>
      <c r="J77" s="39">
        <f t="shared" si="3"/>
        <v>0</v>
      </c>
      <c r="K77" s="41"/>
      <c r="L77" s="42"/>
      <c r="M77" s="43"/>
      <c r="N77" s="119"/>
      <c r="O77" s="112"/>
      <c r="P77" s="119"/>
      <c r="Q77" s="77"/>
      <c r="R77" s="76"/>
      <c r="S77" s="76"/>
      <c r="T77" s="76"/>
    </row>
    <row r="78" spans="1:20" ht="15" customHeight="1">
      <c r="A78" s="18">
        <v>58</v>
      </c>
      <c r="B78" s="37"/>
      <c r="C78" s="22" t="str">
        <f t="shared" si="1"/>
        <v/>
      </c>
      <c r="D78" s="22" t="str">
        <f t="shared" si="2"/>
        <v/>
      </c>
      <c r="E78" s="38"/>
      <c r="F78" s="38"/>
      <c r="G78" s="39"/>
      <c r="H78" s="38" t="str">
        <f>IF(G78="","",IF(COUNTIF(C78,"*女*"),VLOOKUP(G78,'出場選手データ女子(必須)'!$A$3:$F$100,2,FALSE),VLOOKUP(G78,'出場選手データ男子(必須)'!$A$3:$F$94,2,FALSE)))</f>
        <v/>
      </c>
      <c r="I78" s="38" t="str">
        <f>IF(G78="","",IF(COUNTIF(C78,"*女*"),VLOOKUP(G78,'出場選手データ女子(必須)'!$A$3:$F$100,4,FALSE),VLOOKUP(G78,'出場選手データ男子(必須)'!$A$3:$F$94,4,FALSE)))</f>
        <v/>
      </c>
      <c r="J78" s="39">
        <f t="shared" si="3"/>
        <v>0</v>
      </c>
      <c r="K78" s="41"/>
      <c r="L78" s="42"/>
      <c r="M78" s="43"/>
      <c r="N78" s="119"/>
      <c r="O78" s="112"/>
      <c r="P78" s="119"/>
      <c r="Q78" s="89"/>
      <c r="R78" s="76"/>
      <c r="S78" s="76"/>
      <c r="T78" s="76"/>
    </row>
    <row r="79" spans="1:20" ht="15" customHeight="1">
      <c r="A79" s="18">
        <v>59</v>
      </c>
      <c r="B79" s="37"/>
      <c r="C79" s="22" t="str">
        <f t="shared" si="1"/>
        <v/>
      </c>
      <c r="D79" s="22" t="str">
        <f t="shared" si="2"/>
        <v/>
      </c>
      <c r="E79" s="38"/>
      <c r="F79" s="38"/>
      <c r="G79" s="39"/>
      <c r="H79" s="38" t="str">
        <f>IF(G79="","",IF(COUNTIF(C79,"*女*"),VLOOKUP(G79,'出場選手データ女子(必須)'!$A$3:$F$100,2,FALSE),VLOOKUP(G79,'出場選手データ男子(必須)'!$A$3:$F$94,2,FALSE)))</f>
        <v/>
      </c>
      <c r="I79" s="38" t="str">
        <f>IF(G79="","",IF(COUNTIF(C79,"*女*"),VLOOKUP(G79,'出場選手データ女子(必須)'!$A$3:$F$100,4,FALSE),VLOOKUP(G79,'出場選手データ男子(必須)'!$A$3:$F$94,4,FALSE)))</f>
        <v/>
      </c>
      <c r="J79" s="39">
        <f t="shared" si="3"/>
        <v>0</v>
      </c>
      <c r="K79" s="41"/>
      <c r="L79" s="42"/>
      <c r="M79" s="43"/>
      <c r="N79" s="119"/>
      <c r="O79" s="112"/>
      <c r="P79" s="119"/>
      <c r="Q79" s="89"/>
      <c r="R79" s="76"/>
      <c r="S79" s="76"/>
      <c r="T79" s="76"/>
    </row>
    <row r="80" spans="1:20" ht="15" customHeight="1">
      <c r="A80" s="18">
        <v>60</v>
      </c>
      <c r="B80" s="37"/>
      <c r="C80" s="22" t="str">
        <f t="shared" si="1"/>
        <v/>
      </c>
      <c r="D80" s="22" t="str">
        <f t="shared" si="2"/>
        <v/>
      </c>
      <c r="E80" s="38"/>
      <c r="F80" s="38"/>
      <c r="G80" s="39"/>
      <c r="H80" s="38" t="str">
        <f>IF(G80="","",IF(COUNTIF(C80,"*女*"),VLOOKUP(G80,'出場選手データ女子(必須)'!$A$3:$F$100,2,FALSE),VLOOKUP(G80,'出場選手データ男子(必須)'!$A$3:$F$94,2,FALSE)))</f>
        <v/>
      </c>
      <c r="I80" s="38" t="str">
        <f>IF(G80="","",IF(COUNTIF(C80,"*女*"),VLOOKUP(G80,'出場選手データ女子(必須)'!$A$3:$F$100,4,FALSE),VLOOKUP(G80,'出場選手データ男子(必須)'!$A$3:$F$94,4,FALSE)))</f>
        <v/>
      </c>
      <c r="J80" s="39">
        <f t="shared" si="3"/>
        <v>0</v>
      </c>
      <c r="K80" s="41"/>
      <c r="L80" s="42"/>
      <c r="M80" s="43"/>
      <c r="N80" s="119"/>
      <c r="O80" s="112"/>
      <c r="P80" s="119"/>
      <c r="Q80" s="85"/>
      <c r="R80" s="76"/>
      <c r="S80" s="76"/>
      <c r="T80" s="76"/>
    </row>
    <row r="81" spans="1:20" ht="15" customHeight="1">
      <c r="A81" s="18">
        <v>61</v>
      </c>
      <c r="B81" s="37"/>
      <c r="C81" s="22" t="str">
        <f t="shared" si="1"/>
        <v/>
      </c>
      <c r="D81" s="22" t="str">
        <f t="shared" si="2"/>
        <v/>
      </c>
      <c r="E81" s="38"/>
      <c r="F81" s="38"/>
      <c r="G81" s="39"/>
      <c r="H81" s="38" t="str">
        <f>IF(G81="","",IF(COUNTIF(C81,"*女*"),VLOOKUP(G81,'出場選手データ女子(必須)'!$A$3:$F$100,2,FALSE),VLOOKUP(G81,'出場選手データ男子(必須)'!$A$3:$F$94,2,FALSE)))</f>
        <v/>
      </c>
      <c r="I81" s="38" t="str">
        <f>IF(G81="","",IF(COUNTIF(C81,"*女*"),VLOOKUP(G81,'出場選手データ女子(必須)'!$A$3:$F$100,4,FALSE),VLOOKUP(G81,'出場選手データ男子(必須)'!$A$3:$F$94,4,FALSE)))</f>
        <v/>
      </c>
      <c r="J81" s="39">
        <f t="shared" si="3"/>
        <v>0</v>
      </c>
      <c r="K81" s="41"/>
      <c r="L81" s="42"/>
      <c r="M81" s="43"/>
      <c r="N81" s="119"/>
      <c r="O81" s="112"/>
      <c r="P81" s="119"/>
      <c r="Q81" s="89"/>
      <c r="R81" s="76"/>
      <c r="S81" s="76"/>
      <c r="T81" s="76"/>
    </row>
    <row r="82" spans="1:20" ht="15" customHeight="1">
      <c r="A82" s="18">
        <v>62</v>
      </c>
      <c r="B82" s="37"/>
      <c r="C82" s="22" t="str">
        <f t="shared" si="1"/>
        <v/>
      </c>
      <c r="D82" s="22" t="str">
        <f t="shared" si="2"/>
        <v/>
      </c>
      <c r="E82" s="38"/>
      <c r="F82" s="38"/>
      <c r="G82" s="39"/>
      <c r="H82" s="38" t="str">
        <f>IF(G82="","",IF(COUNTIF(C82,"*女*"),VLOOKUP(G82,'出場選手データ女子(必須)'!$A$3:$F$100,2,FALSE),VLOOKUP(G82,'出場選手データ男子(必須)'!$A$3:$F$94,2,FALSE)))</f>
        <v/>
      </c>
      <c r="I82" s="38" t="str">
        <f>IF(G82="","",IF(COUNTIF(C82,"*女*"),VLOOKUP(G82,'出場選手データ女子(必須)'!$A$3:$F$100,4,FALSE),VLOOKUP(G82,'出場選手データ男子(必須)'!$A$3:$F$94,4,FALSE)))</f>
        <v/>
      </c>
      <c r="J82" s="39">
        <f t="shared" si="3"/>
        <v>0</v>
      </c>
      <c r="K82" s="41"/>
      <c r="L82" s="42"/>
      <c r="M82" s="43"/>
      <c r="N82" s="119"/>
      <c r="O82" s="112"/>
      <c r="P82" s="119"/>
      <c r="Q82" s="89"/>
      <c r="R82" s="76"/>
      <c r="S82" s="76"/>
      <c r="T82" s="76"/>
    </row>
    <row r="83" spans="1:20" ht="15" customHeight="1">
      <c r="A83" s="18">
        <v>63</v>
      </c>
      <c r="B83" s="37"/>
      <c r="C83" s="22" t="str">
        <f t="shared" si="1"/>
        <v/>
      </c>
      <c r="D83" s="22" t="str">
        <f t="shared" si="2"/>
        <v/>
      </c>
      <c r="E83" s="38"/>
      <c r="F83" s="38"/>
      <c r="G83" s="39"/>
      <c r="H83" s="38" t="str">
        <f>IF(G83="","",IF(COUNTIF(C83,"*女*"),VLOOKUP(G83,'出場選手データ女子(必須)'!$A$3:$F$100,2,FALSE),VLOOKUP(G83,'出場選手データ男子(必須)'!$A$3:$F$94,2,FALSE)))</f>
        <v/>
      </c>
      <c r="I83" s="38" t="str">
        <f>IF(G83="","",IF(COUNTIF(C83,"*女*"),VLOOKUP(G83,'出場選手データ女子(必須)'!$A$3:$F$100,4,FALSE),VLOOKUP(G83,'出場選手データ男子(必須)'!$A$3:$F$94,4,FALSE)))</f>
        <v/>
      </c>
      <c r="J83" s="39">
        <f t="shared" si="3"/>
        <v>0</v>
      </c>
      <c r="K83" s="41"/>
      <c r="L83" s="42"/>
      <c r="M83" s="43"/>
      <c r="N83" s="119"/>
      <c r="O83" s="112"/>
      <c r="P83" s="119"/>
      <c r="Q83" s="89"/>
      <c r="R83" s="76"/>
      <c r="S83" s="76"/>
      <c r="T83" s="76"/>
    </row>
    <row r="84" spans="1:20" ht="15" customHeight="1">
      <c r="A84" s="18">
        <v>64</v>
      </c>
      <c r="B84" s="37"/>
      <c r="C84" s="22" t="str">
        <f t="shared" si="1"/>
        <v/>
      </c>
      <c r="D84" s="22" t="str">
        <f t="shared" si="2"/>
        <v/>
      </c>
      <c r="E84" s="38"/>
      <c r="F84" s="38"/>
      <c r="G84" s="39"/>
      <c r="H84" s="38" t="str">
        <f>IF(G84="","",IF(COUNTIF(C84,"*女*"),VLOOKUP(G84,'出場選手データ女子(必須)'!$A$3:$F$100,2,FALSE),VLOOKUP(G84,'出場選手データ男子(必須)'!$A$3:$F$94,2,FALSE)))</f>
        <v/>
      </c>
      <c r="I84" s="38" t="str">
        <f>IF(G84="","",IF(COUNTIF(C84,"*女*"),VLOOKUP(G84,'出場選手データ女子(必須)'!$A$3:$F$100,4,FALSE),VLOOKUP(G84,'出場選手データ男子(必須)'!$A$3:$F$94,4,FALSE)))</f>
        <v/>
      </c>
      <c r="J84" s="39">
        <f t="shared" si="3"/>
        <v>0</v>
      </c>
      <c r="K84" s="41"/>
      <c r="L84" s="42"/>
      <c r="M84" s="43"/>
      <c r="N84" s="119"/>
      <c r="O84" s="112"/>
      <c r="P84" s="119"/>
      <c r="Q84" s="89"/>
      <c r="R84" s="121"/>
      <c r="S84" s="76"/>
      <c r="T84" s="76"/>
    </row>
    <row r="85" spans="1:20" ht="15" customHeight="1">
      <c r="A85" s="18">
        <v>65</v>
      </c>
      <c r="B85" s="37"/>
      <c r="C85" s="22" t="str">
        <f t="shared" si="1"/>
        <v/>
      </c>
      <c r="D85" s="22" t="str">
        <f t="shared" ref="D85:D148" si="4">IF(ISBLANK(B85),"",VLOOKUP(B85,$N$22:$P$121,3,FALSE))</f>
        <v/>
      </c>
      <c r="E85" s="38"/>
      <c r="F85" s="38"/>
      <c r="G85" s="39"/>
      <c r="H85" s="38" t="str">
        <f>IF(G85="","",IF(COUNTIF(C85,"*女*"),VLOOKUP(G85,'出場選手データ女子(必須)'!$A$3:$F$100,2,FALSE),VLOOKUP(G85,'出場選手データ男子(必須)'!$A$3:$F$94,2,FALSE)))</f>
        <v/>
      </c>
      <c r="I85" s="38" t="str">
        <f>IF(G85="","",IF(COUNTIF(C85,"*女*"),VLOOKUP(G85,'出場選手データ女子(必須)'!$A$3:$F$100,4,FALSE),VLOOKUP(G85,'出場選手データ男子(必須)'!$A$3:$F$94,4,FALSE)))</f>
        <v/>
      </c>
      <c r="J85" s="39">
        <f t="shared" si="3"/>
        <v>0</v>
      </c>
      <c r="K85" s="41"/>
      <c r="L85" s="42"/>
      <c r="M85" s="43"/>
      <c r="N85" s="119"/>
      <c r="O85" s="112"/>
      <c r="P85" s="119"/>
      <c r="Q85" s="89"/>
      <c r="R85" s="76"/>
      <c r="S85" s="76"/>
      <c r="T85" s="76"/>
    </row>
    <row r="86" spans="1:20" ht="15" customHeight="1">
      <c r="A86" s="18">
        <v>66</v>
      </c>
      <c r="B86" s="37"/>
      <c r="C86" s="22" t="str">
        <f t="shared" si="1"/>
        <v/>
      </c>
      <c r="D86" s="22" t="str">
        <f t="shared" si="4"/>
        <v/>
      </c>
      <c r="E86" s="38"/>
      <c r="F86" s="38"/>
      <c r="G86" s="39"/>
      <c r="H86" s="38" t="str">
        <f>IF(G86="","",IF(COUNTIF(C86,"*女*"),VLOOKUP(G86,'出場選手データ女子(必須)'!$A$3:$F$100,2,FALSE),VLOOKUP(G86,'出場選手データ男子(必須)'!$A$3:$F$94,2,FALSE)))</f>
        <v/>
      </c>
      <c r="I86" s="38" t="str">
        <f>IF(G86="","",IF(COUNTIF(C86,"*女*"),VLOOKUP(G86,'出場選手データ女子(必須)'!$A$3:$F$100,4,FALSE),VLOOKUP(G86,'出場選手データ男子(必須)'!$A$3:$F$94,4,FALSE)))</f>
        <v/>
      </c>
      <c r="J86" s="39">
        <f t="shared" ref="J86:J149" si="5">D$3</f>
        <v>0</v>
      </c>
      <c r="K86" s="41"/>
      <c r="L86" s="42"/>
      <c r="M86" s="43"/>
      <c r="N86" s="119"/>
      <c r="O86" s="112"/>
      <c r="P86" s="119"/>
      <c r="Q86" s="89"/>
      <c r="R86" s="76"/>
      <c r="S86" s="76"/>
      <c r="T86" s="76"/>
    </row>
    <row r="87" spans="1:20" ht="15" customHeight="1">
      <c r="A87" s="18">
        <v>67</v>
      </c>
      <c r="B87" s="37"/>
      <c r="C87" s="22" t="str">
        <f t="shared" si="1"/>
        <v/>
      </c>
      <c r="D87" s="22" t="str">
        <f t="shared" si="4"/>
        <v/>
      </c>
      <c r="E87" s="38"/>
      <c r="F87" s="38"/>
      <c r="G87" s="39"/>
      <c r="H87" s="38" t="str">
        <f>IF(G87="","",IF(COUNTIF(C87,"*女*"),VLOOKUP(G87,'出場選手データ女子(必須)'!$A$3:$F$100,2,FALSE),VLOOKUP(G87,'出場選手データ男子(必須)'!$A$3:$F$94,2,FALSE)))</f>
        <v/>
      </c>
      <c r="I87" s="38" t="str">
        <f>IF(G87="","",IF(COUNTIF(C87,"*女*"),VLOOKUP(G87,'出場選手データ女子(必須)'!$A$3:$F$100,4,FALSE),VLOOKUP(G87,'出場選手データ男子(必須)'!$A$3:$F$94,4,FALSE)))</f>
        <v/>
      </c>
      <c r="J87" s="39">
        <f t="shared" si="5"/>
        <v>0</v>
      </c>
      <c r="K87" s="41"/>
      <c r="L87" s="42"/>
      <c r="M87" s="43"/>
      <c r="N87" s="119"/>
      <c r="O87" s="112"/>
      <c r="P87" s="119"/>
      <c r="Q87" s="89"/>
      <c r="R87" s="76"/>
      <c r="S87" s="76"/>
      <c r="T87" s="76"/>
    </row>
    <row r="88" spans="1:20" ht="15" customHeight="1">
      <c r="A88" s="18">
        <v>68</v>
      </c>
      <c r="B88" s="37"/>
      <c r="C88" s="22" t="str">
        <f t="shared" si="1"/>
        <v/>
      </c>
      <c r="D88" s="22" t="str">
        <f t="shared" si="4"/>
        <v/>
      </c>
      <c r="E88" s="38"/>
      <c r="F88" s="38"/>
      <c r="G88" s="39"/>
      <c r="H88" s="38" t="str">
        <f>IF(G88="","",IF(COUNTIF(C88,"*女*"),VLOOKUP(G88,'出場選手データ女子(必須)'!$A$3:$F$100,2,FALSE),VLOOKUP(G88,'出場選手データ男子(必須)'!$A$3:$F$94,2,FALSE)))</f>
        <v/>
      </c>
      <c r="I88" s="38" t="str">
        <f>IF(G88="","",IF(COUNTIF(C88,"*女*"),VLOOKUP(G88,'出場選手データ女子(必須)'!$A$3:$F$100,4,FALSE),VLOOKUP(G88,'出場選手データ男子(必須)'!$A$3:$F$94,4,FALSE)))</f>
        <v/>
      </c>
      <c r="J88" s="39">
        <f t="shared" si="5"/>
        <v>0</v>
      </c>
      <c r="K88" s="41"/>
      <c r="L88" s="42"/>
      <c r="M88" s="43"/>
      <c r="N88" s="119"/>
      <c r="O88" s="112"/>
      <c r="P88" s="119"/>
      <c r="Q88" s="89"/>
      <c r="R88" s="76"/>
      <c r="S88" s="76"/>
      <c r="T88" s="76"/>
    </row>
    <row r="89" spans="1:20" ht="15" customHeight="1">
      <c r="A89" s="18">
        <v>69</v>
      </c>
      <c r="B89" s="37"/>
      <c r="C89" s="22" t="str">
        <f t="shared" si="1"/>
        <v/>
      </c>
      <c r="D89" s="22" t="str">
        <f t="shared" si="4"/>
        <v/>
      </c>
      <c r="E89" s="38"/>
      <c r="F89" s="38"/>
      <c r="G89" s="39"/>
      <c r="H89" s="38" t="str">
        <f>IF(G89="","",IF(COUNTIF(C89,"*女*"),VLOOKUP(G89,'出場選手データ女子(必須)'!$A$3:$F$100,2,FALSE),VLOOKUP(G89,'出場選手データ男子(必須)'!$A$3:$F$94,2,FALSE)))</f>
        <v/>
      </c>
      <c r="I89" s="38" t="str">
        <f>IF(G89="","",IF(COUNTIF(C89,"*女*"),VLOOKUP(G89,'出場選手データ女子(必須)'!$A$3:$F$100,4,FALSE),VLOOKUP(G89,'出場選手データ男子(必須)'!$A$3:$F$94,4,FALSE)))</f>
        <v/>
      </c>
      <c r="J89" s="39">
        <f t="shared" si="5"/>
        <v>0</v>
      </c>
      <c r="K89" s="41"/>
      <c r="L89" s="42"/>
      <c r="M89" s="43"/>
      <c r="N89" s="119"/>
      <c r="O89" s="112"/>
      <c r="P89" s="119"/>
      <c r="Q89" s="85"/>
      <c r="R89" s="76"/>
      <c r="S89" s="76"/>
      <c r="T89" s="76"/>
    </row>
    <row r="90" spans="1:20" ht="15" customHeight="1">
      <c r="A90" s="18">
        <v>70</v>
      </c>
      <c r="B90" s="37"/>
      <c r="C90" s="22" t="str">
        <f t="shared" si="1"/>
        <v/>
      </c>
      <c r="D90" s="22" t="str">
        <f t="shared" si="4"/>
        <v/>
      </c>
      <c r="E90" s="38"/>
      <c r="F90" s="38"/>
      <c r="G90" s="39"/>
      <c r="H90" s="38" t="str">
        <f>IF(G90="","",IF(COUNTIF(C90,"*女*"),VLOOKUP(G90,'出場選手データ女子(必須)'!$A$3:$F$100,2,FALSE),VLOOKUP(G90,'出場選手データ男子(必須)'!$A$3:$F$94,2,FALSE)))</f>
        <v/>
      </c>
      <c r="I90" s="38" t="str">
        <f>IF(G90="","",IF(COUNTIF(C90,"*女*"),VLOOKUP(G90,'出場選手データ女子(必須)'!$A$3:$F$100,4,FALSE),VLOOKUP(G90,'出場選手データ男子(必須)'!$A$3:$F$94,4,FALSE)))</f>
        <v/>
      </c>
      <c r="J90" s="39">
        <f t="shared" si="5"/>
        <v>0</v>
      </c>
      <c r="K90" s="41"/>
      <c r="L90" s="42"/>
      <c r="M90" s="43"/>
      <c r="N90" s="119"/>
      <c r="O90" s="112"/>
      <c r="P90" s="119"/>
      <c r="Q90" s="85"/>
      <c r="R90" s="76"/>
      <c r="S90" s="76"/>
      <c r="T90" s="76"/>
    </row>
    <row r="91" spans="1:20" ht="15" customHeight="1">
      <c r="A91" s="18">
        <v>71</v>
      </c>
      <c r="B91" s="37"/>
      <c r="C91" s="22" t="str">
        <f t="shared" si="1"/>
        <v/>
      </c>
      <c r="D91" s="22" t="str">
        <f t="shared" si="4"/>
        <v/>
      </c>
      <c r="E91" s="38"/>
      <c r="F91" s="38"/>
      <c r="G91" s="39"/>
      <c r="H91" s="38" t="str">
        <f>IF(G91="","",IF(COUNTIF(C91,"*女*"),VLOOKUP(G91,'出場選手データ女子(必須)'!$A$3:$F$100,2,FALSE),VLOOKUP(G91,'出場選手データ男子(必須)'!$A$3:$F$94,2,FALSE)))</f>
        <v/>
      </c>
      <c r="I91" s="38" t="str">
        <f>IF(G91="","",IF(COUNTIF(C91,"*女*"),VLOOKUP(G91,'出場選手データ女子(必須)'!$A$3:$F$100,4,FALSE),VLOOKUP(G91,'出場選手データ男子(必須)'!$A$3:$F$94,4,FALSE)))</f>
        <v/>
      </c>
      <c r="J91" s="39">
        <f t="shared" si="5"/>
        <v>0</v>
      </c>
      <c r="K91" s="41"/>
      <c r="L91" s="42"/>
      <c r="M91" s="43"/>
      <c r="N91" s="119"/>
      <c r="O91" s="112"/>
      <c r="P91" s="119"/>
      <c r="Q91" s="85"/>
      <c r="R91" s="76"/>
      <c r="S91" s="76"/>
      <c r="T91" s="76"/>
    </row>
    <row r="92" spans="1:20" ht="15" customHeight="1">
      <c r="A92" s="18">
        <v>72</v>
      </c>
      <c r="B92" s="37"/>
      <c r="C92" s="22" t="str">
        <f t="shared" si="1"/>
        <v/>
      </c>
      <c r="D92" s="22" t="str">
        <f t="shared" si="4"/>
        <v/>
      </c>
      <c r="E92" s="38"/>
      <c r="F92" s="38"/>
      <c r="G92" s="39"/>
      <c r="H92" s="38" t="str">
        <f>IF(G92="","",IF(COUNTIF(C92,"*女*"),VLOOKUP(G92,'出場選手データ女子(必須)'!$A$3:$F$100,2,FALSE),VLOOKUP(G92,'出場選手データ男子(必須)'!$A$3:$F$94,2,FALSE)))</f>
        <v/>
      </c>
      <c r="I92" s="38" t="str">
        <f>IF(G92="","",IF(COUNTIF(C92,"*女*"),VLOOKUP(G92,'出場選手データ女子(必須)'!$A$3:$F$100,4,FALSE),VLOOKUP(G92,'出場選手データ男子(必須)'!$A$3:$F$94,4,FALSE)))</f>
        <v/>
      </c>
      <c r="J92" s="39">
        <f t="shared" si="5"/>
        <v>0</v>
      </c>
      <c r="K92" s="41"/>
      <c r="L92" s="42"/>
      <c r="M92" s="43"/>
      <c r="N92" s="119"/>
      <c r="O92" s="112"/>
      <c r="P92" s="119"/>
      <c r="Q92" s="85"/>
      <c r="R92" s="76"/>
      <c r="S92" s="76"/>
      <c r="T92" s="76"/>
    </row>
    <row r="93" spans="1:20" ht="15" customHeight="1">
      <c r="A93" s="18">
        <v>73</v>
      </c>
      <c r="B93" s="37"/>
      <c r="C93" s="22" t="str">
        <f t="shared" si="1"/>
        <v/>
      </c>
      <c r="D93" s="22" t="str">
        <f t="shared" si="4"/>
        <v/>
      </c>
      <c r="E93" s="38"/>
      <c r="F93" s="38"/>
      <c r="G93" s="39"/>
      <c r="H93" s="38" t="str">
        <f>IF(G93="","",IF(COUNTIF(C93,"*女*"),VLOOKUP(G93,'出場選手データ女子(必須)'!$A$3:$F$100,2,FALSE),VLOOKUP(G93,'出場選手データ男子(必須)'!$A$3:$F$94,2,FALSE)))</f>
        <v/>
      </c>
      <c r="I93" s="38" t="str">
        <f>IF(G93="","",IF(COUNTIF(C93,"*女*"),VLOOKUP(G93,'出場選手データ女子(必須)'!$A$3:$F$100,4,FALSE),VLOOKUP(G93,'出場選手データ男子(必須)'!$A$3:$F$94,4,FALSE)))</f>
        <v/>
      </c>
      <c r="J93" s="39">
        <f t="shared" si="5"/>
        <v>0</v>
      </c>
      <c r="K93" s="41"/>
      <c r="L93" s="42"/>
      <c r="M93" s="43"/>
      <c r="N93" s="119"/>
      <c r="O93" s="112"/>
      <c r="P93" s="119"/>
      <c r="Q93" s="85"/>
      <c r="R93" s="76"/>
      <c r="S93" s="76"/>
      <c r="T93" s="76"/>
    </row>
    <row r="94" spans="1:20" ht="15" customHeight="1">
      <c r="A94" s="18">
        <v>74</v>
      </c>
      <c r="B94" s="37"/>
      <c r="C94" s="22" t="str">
        <f t="shared" si="1"/>
        <v/>
      </c>
      <c r="D94" s="22" t="str">
        <f t="shared" si="4"/>
        <v/>
      </c>
      <c r="E94" s="38"/>
      <c r="F94" s="38"/>
      <c r="G94" s="39"/>
      <c r="H94" s="38" t="str">
        <f>IF(G94="","",IF(COUNTIF(C94,"*女*"),VLOOKUP(G94,'出場選手データ女子(必須)'!$A$3:$F$100,2,FALSE),VLOOKUP(G94,'出場選手データ男子(必須)'!$A$3:$F$94,2,FALSE)))</f>
        <v/>
      </c>
      <c r="I94" s="38" t="str">
        <f>IF(G94="","",IF(COUNTIF(C94,"*女*"),VLOOKUP(G94,'出場選手データ女子(必須)'!$A$3:$F$100,4,FALSE),VLOOKUP(G94,'出場選手データ男子(必須)'!$A$3:$F$94,4,FALSE)))</f>
        <v/>
      </c>
      <c r="J94" s="39">
        <f t="shared" si="5"/>
        <v>0</v>
      </c>
      <c r="K94" s="41"/>
      <c r="L94" s="42"/>
      <c r="M94" s="43"/>
      <c r="N94" s="119"/>
      <c r="O94" s="112"/>
      <c r="P94" s="119"/>
      <c r="Q94" s="85"/>
      <c r="R94" s="76"/>
      <c r="S94" s="76"/>
      <c r="T94" s="76"/>
    </row>
    <row r="95" spans="1:20" ht="15" customHeight="1">
      <c r="A95" s="18">
        <v>75</v>
      </c>
      <c r="B95" s="37"/>
      <c r="C95" s="22" t="str">
        <f t="shared" si="1"/>
        <v/>
      </c>
      <c r="D95" s="22" t="str">
        <f t="shared" si="4"/>
        <v/>
      </c>
      <c r="E95" s="38"/>
      <c r="F95" s="38"/>
      <c r="G95" s="39"/>
      <c r="H95" s="38" t="str">
        <f>IF(G95="","",IF(COUNTIF(C95,"*女*"),VLOOKUP(G95,'出場選手データ女子(必須)'!$A$3:$F$100,2,FALSE),VLOOKUP(G95,'出場選手データ男子(必須)'!$A$3:$F$94,2,FALSE)))</f>
        <v/>
      </c>
      <c r="I95" s="38" t="str">
        <f>IF(G95="","",IF(COUNTIF(C95,"*女*"),VLOOKUP(G95,'出場選手データ女子(必須)'!$A$3:$F$100,4,FALSE),VLOOKUP(G95,'出場選手データ男子(必須)'!$A$3:$F$94,4,FALSE)))</f>
        <v/>
      </c>
      <c r="J95" s="39">
        <f t="shared" si="5"/>
        <v>0</v>
      </c>
      <c r="K95" s="41"/>
      <c r="L95" s="42"/>
      <c r="M95" s="43"/>
      <c r="N95" s="119"/>
      <c r="O95" s="112"/>
      <c r="P95" s="119"/>
      <c r="Q95" s="85"/>
      <c r="R95" s="76"/>
      <c r="S95" s="76"/>
      <c r="T95" s="76"/>
    </row>
    <row r="96" spans="1:20" ht="15" customHeight="1">
      <c r="A96" s="18">
        <v>76</v>
      </c>
      <c r="B96" s="37"/>
      <c r="C96" s="22" t="str">
        <f t="shared" si="1"/>
        <v/>
      </c>
      <c r="D96" s="22" t="str">
        <f t="shared" si="4"/>
        <v/>
      </c>
      <c r="E96" s="38"/>
      <c r="F96" s="38"/>
      <c r="G96" s="39"/>
      <c r="H96" s="38" t="str">
        <f>IF(G96="","",IF(COUNTIF(C96,"*女*"),VLOOKUP(G96,'出場選手データ女子(必須)'!$A$3:$F$100,2,FALSE),VLOOKUP(G96,'出場選手データ男子(必須)'!$A$3:$F$94,2,FALSE)))</f>
        <v/>
      </c>
      <c r="I96" s="38" t="str">
        <f>IF(G96="","",IF(COUNTIF(C96,"*女*"),VLOOKUP(G96,'出場選手データ女子(必須)'!$A$3:$F$100,4,FALSE),VLOOKUP(G96,'出場選手データ男子(必須)'!$A$3:$F$94,4,FALSE)))</f>
        <v/>
      </c>
      <c r="J96" s="39">
        <f t="shared" si="5"/>
        <v>0</v>
      </c>
      <c r="K96" s="41"/>
      <c r="L96" s="42"/>
      <c r="M96" s="43"/>
      <c r="N96" s="119"/>
      <c r="O96" s="112"/>
      <c r="P96" s="119"/>
      <c r="Q96" s="89"/>
      <c r="R96" s="76"/>
      <c r="S96" s="76"/>
      <c r="T96" s="76"/>
    </row>
    <row r="97" spans="1:20" ht="15" customHeight="1">
      <c r="A97" s="18">
        <v>77</v>
      </c>
      <c r="B97" s="37"/>
      <c r="C97" s="22" t="str">
        <f t="shared" si="1"/>
        <v/>
      </c>
      <c r="D97" s="22" t="str">
        <f t="shared" si="4"/>
        <v/>
      </c>
      <c r="E97" s="38"/>
      <c r="F97" s="38"/>
      <c r="G97" s="39"/>
      <c r="H97" s="38" t="str">
        <f>IF(G97="","",IF(COUNTIF(C97,"*女*"),VLOOKUP(G97,'出場選手データ女子(必須)'!$A$3:$F$100,2,FALSE),VLOOKUP(G97,'出場選手データ男子(必須)'!$A$3:$F$94,2,FALSE)))</f>
        <v/>
      </c>
      <c r="I97" s="38" t="str">
        <f>IF(G97="","",IF(COUNTIF(C97,"*女*"),VLOOKUP(G97,'出場選手データ女子(必須)'!$A$3:$F$100,4,FALSE),VLOOKUP(G97,'出場選手データ男子(必須)'!$A$3:$F$94,4,FALSE)))</f>
        <v/>
      </c>
      <c r="J97" s="39">
        <f t="shared" si="5"/>
        <v>0</v>
      </c>
      <c r="K97" s="41"/>
      <c r="L97" s="42"/>
      <c r="M97" s="43"/>
      <c r="N97" s="119"/>
      <c r="O97" s="112"/>
      <c r="P97" s="119"/>
      <c r="Q97" s="89"/>
      <c r="R97" s="76"/>
      <c r="S97" s="76"/>
      <c r="T97" s="76"/>
    </row>
    <row r="98" spans="1:20" ht="15" customHeight="1">
      <c r="A98" s="18">
        <v>78</v>
      </c>
      <c r="B98" s="37"/>
      <c r="C98" s="22" t="str">
        <f t="shared" si="1"/>
        <v/>
      </c>
      <c r="D98" s="22" t="str">
        <f t="shared" si="4"/>
        <v/>
      </c>
      <c r="E98" s="38"/>
      <c r="F98" s="38"/>
      <c r="G98" s="39"/>
      <c r="H98" s="38" t="str">
        <f>IF(G98="","",IF(COUNTIF(C98,"*女*"),VLOOKUP(G98,'出場選手データ女子(必須)'!$A$3:$F$100,2,FALSE),VLOOKUP(G98,'出場選手データ男子(必須)'!$A$3:$F$94,2,FALSE)))</f>
        <v/>
      </c>
      <c r="I98" s="38" t="str">
        <f>IF(G98="","",IF(COUNTIF(C98,"*女*"),VLOOKUP(G98,'出場選手データ女子(必須)'!$A$3:$F$100,4,FALSE),VLOOKUP(G98,'出場選手データ男子(必須)'!$A$3:$F$94,4,FALSE)))</f>
        <v/>
      </c>
      <c r="J98" s="39">
        <f t="shared" si="5"/>
        <v>0</v>
      </c>
      <c r="K98" s="41"/>
      <c r="L98" s="42"/>
      <c r="M98" s="43"/>
      <c r="N98" s="119"/>
      <c r="O98" s="112"/>
      <c r="P98" s="119"/>
      <c r="Q98" s="85"/>
      <c r="R98" s="76"/>
      <c r="S98" s="76"/>
      <c r="T98" s="76"/>
    </row>
    <row r="99" spans="1:20" ht="15" customHeight="1">
      <c r="A99" s="18">
        <v>79</v>
      </c>
      <c r="B99" s="37"/>
      <c r="C99" s="22" t="str">
        <f t="shared" si="1"/>
        <v/>
      </c>
      <c r="D99" s="22" t="str">
        <f t="shared" si="4"/>
        <v/>
      </c>
      <c r="E99" s="38"/>
      <c r="F99" s="38"/>
      <c r="G99" s="39"/>
      <c r="H99" s="38" t="str">
        <f>IF(G99="","",IF(COUNTIF(C99,"*女*"),VLOOKUP(G99,'出場選手データ女子(必須)'!$A$3:$F$100,2,FALSE),VLOOKUP(G99,'出場選手データ男子(必須)'!$A$3:$F$94,2,FALSE)))</f>
        <v/>
      </c>
      <c r="I99" s="38" t="str">
        <f>IF(G99="","",IF(COUNTIF(C99,"*女*"),VLOOKUP(G99,'出場選手データ女子(必須)'!$A$3:$F$100,4,FALSE),VLOOKUP(G99,'出場選手データ男子(必須)'!$A$3:$F$94,4,FALSE)))</f>
        <v/>
      </c>
      <c r="J99" s="39">
        <f t="shared" si="5"/>
        <v>0</v>
      </c>
      <c r="K99" s="41"/>
      <c r="L99" s="42"/>
      <c r="M99" s="43"/>
      <c r="N99" s="119"/>
      <c r="O99" s="112"/>
      <c r="P99" s="119"/>
      <c r="Q99" s="85"/>
      <c r="R99" s="76"/>
      <c r="S99" s="76"/>
      <c r="T99" s="76"/>
    </row>
    <row r="100" spans="1:20" ht="15" customHeight="1">
      <c r="A100" s="18">
        <v>80</v>
      </c>
      <c r="B100" s="37"/>
      <c r="C100" s="22" t="str">
        <f t="shared" si="1"/>
        <v/>
      </c>
      <c r="D100" s="22" t="str">
        <f t="shared" si="4"/>
        <v/>
      </c>
      <c r="E100" s="38"/>
      <c r="F100" s="38"/>
      <c r="G100" s="39"/>
      <c r="H100" s="38" t="str">
        <f>IF(G100="","",IF(COUNTIF(C100,"*女*"),VLOOKUP(G100,'出場選手データ女子(必須)'!$A$3:$F$100,2,FALSE),VLOOKUP(G100,'出場選手データ男子(必須)'!$A$3:$F$94,2,FALSE)))</f>
        <v/>
      </c>
      <c r="I100" s="38" t="str">
        <f>IF(G100="","",IF(COUNTIF(C100,"*女*"),VLOOKUP(G100,'出場選手データ女子(必須)'!$A$3:$F$100,4,FALSE),VLOOKUP(G100,'出場選手データ男子(必須)'!$A$3:$F$94,4,FALSE)))</f>
        <v/>
      </c>
      <c r="J100" s="39">
        <f t="shared" si="5"/>
        <v>0</v>
      </c>
      <c r="K100" s="41"/>
      <c r="L100" s="42"/>
      <c r="M100" s="43"/>
      <c r="N100" s="119"/>
      <c r="O100" s="112"/>
      <c r="P100" s="119"/>
      <c r="Q100" s="87"/>
      <c r="R100" s="76"/>
      <c r="S100" s="76"/>
      <c r="T100" s="76"/>
    </row>
    <row r="101" spans="1:20" ht="15" customHeight="1">
      <c r="A101" s="18">
        <v>81</v>
      </c>
      <c r="B101" s="37"/>
      <c r="C101" s="22" t="str">
        <f t="shared" si="1"/>
        <v/>
      </c>
      <c r="D101" s="22" t="str">
        <f t="shared" si="4"/>
        <v/>
      </c>
      <c r="E101" s="38"/>
      <c r="F101" s="38"/>
      <c r="G101" s="39"/>
      <c r="H101" s="38" t="str">
        <f>IF(G101="","",IF(COUNTIF(C101,"*女*"),VLOOKUP(G101,'出場選手データ女子(必須)'!$A$3:$F$100,2,FALSE),VLOOKUP(G101,'出場選手データ男子(必須)'!$A$3:$F$94,2,FALSE)))</f>
        <v/>
      </c>
      <c r="I101" s="38" t="str">
        <f>IF(G101="","",IF(COUNTIF(C101,"*女*"),VLOOKUP(G101,'出場選手データ女子(必須)'!$A$3:$F$100,4,FALSE),VLOOKUP(G101,'出場選手データ男子(必須)'!$A$3:$F$94,4,FALSE)))</f>
        <v/>
      </c>
      <c r="J101" s="39">
        <f t="shared" si="5"/>
        <v>0</v>
      </c>
      <c r="K101" s="41"/>
      <c r="L101" s="42"/>
      <c r="M101" s="43"/>
      <c r="N101" s="119"/>
      <c r="O101" s="112"/>
      <c r="P101" s="119"/>
      <c r="Q101" s="87"/>
      <c r="R101" s="76"/>
      <c r="S101" s="76"/>
      <c r="T101" s="76"/>
    </row>
    <row r="102" spans="1:20" ht="15" customHeight="1">
      <c r="A102" s="18">
        <v>82</v>
      </c>
      <c r="B102" s="37"/>
      <c r="C102" s="22" t="str">
        <f t="shared" si="1"/>
        <v/>
      </c>
      <c r="D102" s="22" t="str">
        <f t="shared" si="4"/>
        <v/>
      </c>
      <c r="E102" s="38"/>
      <c r="F102" s="38"/>
      <c r="G102" s="39"/>
      <c r="H102" s="38" t="str">
        <f>IF(G102="","",IF(COUNTIF(C102,"*女*"),VLOOKUP(G102,'出場選手データ女子(必須)'!$A$3:$F$100,2,FALSE),VLOOKUP(G102,'出場選手データ男子(必須)'!$A$3:$F$94,2,FALSE)))</f>
        <v/>
      </c>
      <c r="I102" s="38" t="str">
        <f>IF(G102="","",IF(COUNTIF(C102,"*女*"),VLOOKUP(G102,'出場選手データ女子(必須)'!$A$3:$F$100,4,FALSE),VLOOKUP(G102,'出場選手データ男子(必須)'!$A$3:$F$94,4,FALSE)))</f>
        <v/>
      </c>
      <c r="J102" s="39">
        <f t="shared" si="5"/>
        <v>0</v>
      </c>
      <c r="K102" s="41"/>
      <c r="L102" s="42"/>
      <c r="M102" s="43"/>
      <c r="N102" s="119"/>
      <c r="O102" s="112"/>
      <c r="P102" s="119"/>
      <c r="Q102" s="87"/>
      <c r="R102" s="76"/>
      <c r="S102" s="76"/>
      <c r="T102" s="76"/>
    </row>
    <row r="103" spans="1:20" ht="15" customHeight="1">
      <c r="A103" s="18">
        <v>83</v>
      </c>
      <c r="B103" s="37"/>
      <c r="C103" s="22" t="str">
        <f t="shared" si="1"/>
        <v/>
      </c>
      <c r="D103" s="22" t="str">
        <f t="shared" si="4"/>
        <v/>
      </c>
      <c r="E103" s="38"/>
      <c r="F103" s="38"/>
      <c r="G103" s="39"/>
      <c r="H103" s="38" t="str">
        <f>IF(G103="","",IF(COUNTIF(C103,"*女*"),VLOOKUP(G103,'出場選手データ女子(必須)'!$A$3:$F$100,2,FALSE),VLOOKUP(G103,'出場選手データ男子(必須)'!$A$3:$F$94,2,FALSE)))</f>
        <v/>
      </c>
      <c r="I103" s="38" t="str">
        <f>IF(G103="","",IF(COUNTIF(C103,"*女*"),VLOOKUP(G103,'出場選手データ女子(必須)'!$A$3:$F$100,4,FALSE),VLOOKUP(G103,'出場選手データ男子(必須)'!$A$3:$F$94,4,FALSE)))</f>
        <v/>
      </c>
      <c r="J103" s="39">
        <f t="shared" si="5"/>
        <v>0</v>
      </c>
      <c r="K103" s="41"/>
      <c r="L103" s="42"/>
      <c r="M103" s="43"/>
      <c r="N103" s="119"/>
      <c r="O103" s="112"/>
      <c r="P103" s="119"/>
      <c r="Q103" s="87"/>
      <c r="R103" s="76"/>
      <c r="S103" s="76"/>
      <c r="T103" s="76"/>
    </row>
    <row r="104" spans="1:20" ht="15" customHeight="1">
      <c r="A104" s="18">
        <v>84</v>
      </c>
      <c r="B104" s="37"/>
      <c r="C104" s="22" t="str">
        <f t="shared" si="1"/>
        <v/>
      </c>
      <c r="D104" s="22" t="str">
        <f t="shared" si="4"/>
        <v/>
      </c>
      <c r="E104" s="38"/>
      <c r="F104" s="38"/>
      <c r="G104" s="39"/>
      <c r="H104" s="38" t="str">
        <f>IF(G104="","",IF(COUNTIF(C104,"*女*"),VLOOKUP(G104,'出場選手データ女子(必須)'!$A$3:$F$100,2,FALSE),VLOOKUP(G104,'出場選手データ男子(必須)'!$A$3:$F$94,2,FALSE)))</f>
        <v/>
      </c>
      <c r="I104" s="38" t="str">
        <f>IF(G104="","",IF(COUNTIF(C104,"*女*"),VLOOKUP(G104,'出場選手データ女子(必須)'!$A$3:$F$100,4,FALSE),VLOOKUP(G104,'出場選手データ男子(必須)'!$A$3:$F$94,4,FALSE)))</f>
        <v/>
      </c>
      <c r="J104" s="39">
        <f t="shared" si="5"/>
        <v>0</v>
      </c>
      <c r="K104" s="41"/>
      <c r="L104" s="42"/>
      <c r="M104" s="43"/>
      <c r="N104" s="119"/>
      <c r="O104" s="119"/>
      <c r="P104" s="119"/>
      <c r="Q104" s="87"/>
      <c r="R104" s="121"/>
      <c r="S104" s="76"/>
      <c r="T104" s="76"/>
    </row>
    <row r="105" spans="1:20" ht="15" customHeight="1">
      <c r="A105" s="18">
        <v>85</v>
      </c>
      <c r="B105" s="37"/>
      <c r="C105" s="22" t="str">
        <f t="shared" si="1"/>
        <v/>
      </c>
      <c r="D105" s="22" t="str">
        <f t="shared" si="4"/>
        <v/>
      </c>
      <c r="E105" s="38"/>
      <c r="F105" s="38"/>
      <c r="G105" s="39"/>
      <c r="H105" s="38" t="str">
        <f>IF(G105="","",IF(COUNTIF(C105,"*女*"),VLOOKUP(G105,'出場選手データ女子(必須)'!$A$3:$F$100,2,FALSE),VLOOKUP(G105,'出場選手データ男子(必須)'!$A$3:$F$94,2,FALSE)))</f>
        <v/>
      </c>
      <c r="I105" s="38" t="str">
        <f>IF(G105="","",IF(COUNTIF(C105,"*女*"),VLOOKUP(G105,'出場選手データ女子(必須)'!$A$3:$F$100,4,FALSE),VLOOKUP(G105,'出場選手データ男子(必須)'!$A$3:$F$94,4,FALSE)))</f>
        <v/>
      </c>
      <c r="J105" s="39">
        <f t="shared" si="5"/>
        <v>0</v>
      </c>
      <c r="K105" s="41"/>
      <c r="L105" s="42"/>
      <c r="M105" s="43"/>
      <c r="N105" s="119"/>
      <c r="O105" s="119"/>
      <c r="P105" s="119"/>
      <c r="Q105" s="87"/>
    </row>
    <row r="106" spans="1:20" ht="15" customHeight="1">
      <c r="A106" s="18">
        <v>86</v>
      </c>
      <c r="B106" s="37"/>
      <c r="C106" s="22" t="str">
        <f t="shared" si="1"/>
        <v/>
      </c>
      <c r="D106" s="22" t="str">
        <f t="shared" si="4"/>
        <v/>
      </c>
      <c r="E106" s="38"/>
      <c r="F106" s="38"/>
      <c r="G106" s="39"/>
      <c r="H106" s="38" t="str">
        <f>IF(G106="","",IF(COUNTIF(C106,"*女*"),VLOOKUP(G106,'出場選手データ女子(必須)'!$A$3:$F$100,2,FALSE),VLOOKUP(G106,'出場選手データ男子(必須)'!$A$3:$F$94,2,FALSE)))</f>
        <v/>
      </c>
      <c r="I106" s="38" t="str">
        <f>IF(G106="","",IF(COUNTIF(C106,"*女*"),VLOOKUP(G106,'出場選手データ女子(必須)'!$A$3:$F$100,4,FALSE),VLOOKUP(G106,'出場選手データ男子(必須)'!$A$3:$F$94,4,FALSE)))</f>
        <v/>
      </c>
      <c r="J106" s="39">
        <f t="shared" si="5"/>
        <v>0</v>
      </c>
      <c r="K106" s="41"/>
      <c r="L106" s="42"/>
      <c r="M106" s="43"/>
      <c r="N106" s="119"/>
      <c r="O106" s="119"/>
      <c r="P106" s="119"/>
      <c r="Q106" s="87"/>
    </row>
    <row r="107" spans="1:20" ht="15" customHeight="1">
      <c r="A107" s="18">
        <v>87</v>
      </c>
      <c r="B107" s="37"/>
      <c r="C107" s="22" t="str">
        <f t="shared" si="1"/>
        <v/>
      </c>
      <c r="D107" s="22" t="str">
        <f t="shared" si="4"/>
        <v/>
      </c>
      <c r="E107" s="38"/>
      <c r="F107" s="38"/>
      <c r="G107" s="39"/>
      <c r="H107" s="38" t="str">
        <f>IF(G107="","",IF(COUNTIF(C107,"*女*"),VLOOKUP(G107,'出場選手データ女子(必須)'!$A$3:$F$100,2,FALSE),VLOOKUP(G107,'出場選手データ男子(必須)'!$A$3:$F$94,2,FALSE)))</f>
        <v/>
      </c>
      <c r="I107" s="38" t="str">
        <f>IF(G107="","",IF(COUNTIF(C107,"*女*"),VLOOKUP(G107,'出場選手データ女子(必須)'!$A$3:$F$100,4,FALSE),VLOOKUP(G107,'出場選手データ男子(必須)'!$A$3:$F$94,4,FALSE)))</f>
        <v/>
      </c>
      <c r="J107" s="39">
        <f t="shared" si="5"/>
        <v>0</v>
      </c>
      <c r="K107" s="41"/>
      <c r="L107" s="42"/>
      <c r="M107" s="43"/>
      <c r="N107" s="111"/>
      <c r="O107" s="112"/>
      <c r="P107" s="111"/>
      <c r="Q107" s="87"/>
    </row>
    <row r="108" spans="1:20" ht="15" customHeight="1">
      <c r="A108" s="18">
        <v>88</v>
      </c>
      <c r="B108" s="37"/>
      <c r="C108" s="22" t="str">
        <f t="shared" si="1"/>
        <v/>
      </c>
      <c r="D108" s="22" t="str">
        <f t="shared" si="4"/>
        <v/>
      </c>
      <c r="E108" s="38"/>
      <c r="F108" s="38"/>
      <c r="G108" s="39"/>
      <c r="H108" s="38" t="str">
        <f>IF(G108="","",IF(COUNTIF(C108,"*女*"),VLOOKUP(G108,'出場選手データ女子(必須)'!$A$3:$F$100,2,FALSE),VLOOKUP(G108,'出場選手データ男子(必須)'!$A$3:$F$94,2,FALSE)))</f>
        <v/>
      </c>
      <c r="I108" s="38" t="str">
        <f>IF(G108="","",IF(COUNTIF(C108,"*女*"),VLOOKUP(G108,'出場選手データ女子(必須)'!$A$3:$F$100,4,FALSE),VLOOKUP(G108,'出場選手データ男子(必須)'!$A$3:$F$94,4,FALSE)))</f>
        <v/>
      </c>
      <c r="J108" s="39">
        <f t="shared" si="5"/>
        <v>0</v>
      </c>
      <c r="K108" s="41"/>
      <c r="L108" s="42"/>
      <c r="M108" s="43"/>
      <c r="N108" s="111"/>
      <c r="O108" s="112"/>
      <c r="P108" s="111"/>
      <c r="Q108" s="87"/>
    </row>
    <row r="109" spans="1:20" ht="15" customHeight="1">
      <c r="A109" s="18">
        <v>89</v>
      </c>
      <c r="B109" s="37"/>
      <c r="C109" s="22" t="str">
        <f t="shared" si="1"/>
        <v/>
      </c>
      <c r="D109" s="22" t="str">
        <f t="shared" si="4"/>
        <v/>
      </c>
      <c r="E109" s="38"/>
      <c r="F109" s="38"/>
      <c r="G109" s="39"/>
      <c r="H109" s="38" t="str">
        <f>IF(G109="","",IF(COUNTIF(C109,"*女*"),VLOOKUP(G109,'出場選手データ女子(必須)'!$A$3:$F$100,2,FALSE),VLOOKUP(G109,'出場選手データ男子(必須)'!$A$3:$F$94,2,FALSE)))</f>
        <v/>
      </c>
      <c r="I109" s="38" t="str">
        <f>IF(G109="","",IF(COUNTIF(C109,"*女*"),VLOOKUP(G109,'出場選手データ女子(必須)'!$A$3:$F$100,4,FALSE),VLOOKUP(G109,'出場選手データ男子(必須)'!$A$3:$F$94,4,FALSE)))</f>
        <v/>
      </c>
      <c r="J109" s="39">
        <f t="shared" si="5"/>
        <v>0</v>
      </c>
      <c r="K109" s="41"/>
      <c r="L109" s="42"/>
      <c r="M109" s="43"/>
      <c r="N109" s="111"/>
      <c r="O109" s="112"/>
      <c r="P109" s="111"/>
      <c r="Q109" s="87"/>
    </row>
    <row r="110" spans="1:20" ht="15" customHeight="1">
      <c r="A110" s="18">
        <v>90</v>
      </c>
      <c r="B110" s="37"/>
      <c r="C110" s="22" t="str">
        <f t="shared" si="1"/>
        <v/>
      </c>
      <c r="D110" s="22" t="str">
        <f t="shared" si="4"/>
        <v/>
      </c>
      <c r="E110" s="38"/>
      <c r="F110" s="38"/>
      <c r="G110" s="39"/>
      <c r="H110" s="38" t="str">
        <f>IF(G110="","",IF(COUNTIF(C110,"*女*"),VLOOKUP(G110,'出場選手データ女子(必須)'!$A$3:$F$100,2,FALSE),VLOOKUP(G110,'出場選手データ男子(必須)'!$A$3:$F$94,2,FALSE)))</f>
        <v/>
      </c>
      <c r="I110" s="38" t="str">
        <f>IF(G110="","",IF(COUNTIF(C110,"*女*"),VLOOKUP(G110,'出場選手データ女子(必須)'!$A$3:$F$100,4,FALSE),VLOOKUP(G110,'出場選手データ男子(必須)'!$A$3:$F$94,4,FALSE)))</f>
        <v/>
      </c>
      <c r="J110" s="39">
        <f t="shared" si="5"/>
        <v>0</v>
      </c>
      <c r="K110" s="41"/>
      <c r="L110" s="42"/>
      <c r="M110" s="43"/>
      <c r="N110" s="111"/>
      <c r="O110" s="112"/>
      <c r="P110" s="111"/>
      <c r="Q110" s="87"/>
    </row>
    <row r="111" spans="1:20" ht="15" customHeight="1">
      <c r="A111" s="18">
        <v>91</v>
      </c>
      <c r="B111" s="37"/>
      <c r="C111" s="22" t="str">
        <f t="shared" si="1"/>
        <v/>
      </c>
      <c r="D111" s="22" t="str">
        <f t="shared" si="4"/>
        <v/>
      </c>
      <c r="E111" s="38"/>
      <c r="F111" s="38"/>
      <c r="G111" s="39"/>
      <c r="H111" s="38" t="str">
        <f>IF(G111="","",IF(COUNTIF(C111,"*女*"),VLOOKUP(G111,'出場選手データ女子(必須)'!$A$3:$F$100,2,FALSE),VLOOKUP(G111,'出場選手データ男子(必須)'!$A$3:$F$94,2,FALSE)))</f>
        <v/>
      </c>
      <c r="I111" s="38" t="str">
        <f>IF(G111="","",IF(COUNTIF(C111,"*女*"),VLOOKUP(G111,'出場選手データ女子(必須)'!$A$3:$F$100,4,FALSE),VLOOKUP(G111,'出場選手データ男子(必須)'!$A$3:$F$94,4,FALSE)))</f>
        <v/>
      </c>
      <c r="J111" s="39">
        <f t="shared" si="5"/>
        <v>0</v>
      </c>
      <c r="K111" s="41"/>
      <c r="L111" s="42"/>
      <c r="M111" s="43"/>
      <c r="N111" s="111"/>
      <c r="O111" s="112"/>
      <c r="P111" s="111"/>
      <c r="Q111" s="87"/>
    </row>
    <row r="112" spans="1:20" ht="15" customHeight="1">
      <c r="A112" s="18">
        <v>92</v>
      </c>
      <c r="B112" s="37"/>
      <c r="C112" s="22" t="str">
        <f t="shared" si="1"/>
        <v/>
      </c>
      <c r="D112" s="22" t="str">
        <f t="shared" si="4"/>
        <v/>
      </c>
      <c r="E112" s="38"/>
      <c r="F112" s="38"/>
      <c r="G112" s="39"/>
      <c r="H112" s="38" t="str">
        <f>IF(G112="","",IF(COUNTIF(C112,"*女*"),VLOOKUP(G112,'出場選手データ女子(必須)'!$A$3:$F$100,2,FALSE),VLOOKUP(G112,'出場選手データ男子(必須)'!$A$3:$F$94,2,FALSE)))</f>
        <v/>
      </c>
      <c r="I112" s="38" t="str">
        <f>IF(G112="","",IF(COUNTIF(C112,"*女*"),VLOOKUP(G112,'出場選手データ女子(必須)'!$A$3:$F$100,4,FALSE),VLOOKUP(G112,'出場選手データ男子(必須)'!$A$3:$F$94,4,FALSE)))</f>
        <v/>
      </c>
      <c r="J112" s="39">
        <f t="shared" si="5"/>
        <v>0</v>
      </c>
      <c r="K112" s="41"/>
      <c r="L112" s="42"/>
      <c r="M112" s="43"/>
      <c r="N112" s="111"/>
      <c r="O112" s="112"/>
      <c r="P112" s="111"/>
      <c r="Q112" s="87"/>
    </row>
    <row r="113" spans="1:18" ht="15" customHeight="1">
      <c r="A113" s="18">
        <v>93</v>
      </c>
      <c r="B113" s="37"/>
      <c r="C113" s="22" t="str">
        <f t="shared" si="1"/>
        <v/>
      </c>
      <c r="D113" s="22" t="str">
        <f t="shared" si="4"/>
        <v/>
      </c>
      <c r="E113" s="38"/>
      <c r="F113" s="38"/>
      <c r="G113" s="39"/>
      <c r="H113" s="38" t="str">
        <f>IF(G113="","",IF(COUNTIF(C113,"*女*"),VLOOKUP(G113,'出場選手データ女子(必須)'!$A$3:$F$100,2,FALSE),VLOOKUP(G113,'出場選手データ男子(必須)'!$A$3:$F$94,2,FALSE)))</f>
        <v/>
      </c>
      <c r="I113" s="38" t="str">
        <f>IF(G113="","",IF(COUNTIF(C113,"*女*"),VLOOKUP(G113,'出場選手データ女子(必須)'!$A$3:$F$100,4,FALSE),VLOOKUP(G113,'出場選手データ男子(必須)'!$A$3:$F$94,4,FALSE)))</f>
        <v/>
      </c>
      <c r="J113" s="39">
        <f t="shared" si="5"/>
        <v>0</v>
      </c>
      <c r="K113" s="41"/>
      <c r="L113" s="42"/>
      <c r="M113" s="43"/>
      <c r="N113" s="111"/>
      <c r="O113" s="112"/>
      <c r="P113" s="111"/>
    </row>
    <row r="114" spans="1:18" ht="15" customHeight="1">
      <c r="A114" s="18">
        <v>94</v>
      </c>
      <c r="B114" s="37"/>
      <c r="C114" s="22" t="str">
        <f t="shared" si="1"/>
        <v/>
      </c>
      <c r="D114" s="22" t="str">
        <f t="shared" si="4"/>
        <v/>
      </c>
      <c r="E114" s="38"/>
      <c r="F114" s="38"/>
      <c r="G114" s="39"/>
      <c r="H114" s="38" t="str">
        <f>IF(G114="","",IF(COUNTIF(C114,"*女*"),VLOOKUP(G114,'出場選手データ女子(必須)'!$A$3:$F$100,2,FALSE),VLOOKUP(G114,'出場選手データ男子(必須)'!$A$3:$F$94,2,FALSE)))</f>
        <v/>
      </c>
      <c r="I114" s="38" t="str">
        <f>IF(G114="","",IF(COUNTIF(C114,"*女*"),VLOOKUP(G114,'出場選手データ女子(必須)'!$A$3:$F$100,4,FALSE),VLOOKUP(G114,'出場選手データ男子(必須)'!$A$3:$F$94,4,FALSE)))</f>
        <v/>
      </c>
      <c r="J114" s="39">
        <f t="shared" si="5"/>
        <v>0</v>
      </c>
      <c r="K114" s="41"/>
      <c r="L114" s="42"/>
      <c r="M114" s="43"/>
      <c r="N114" s="111"/>
      <c r="O114" s="112"/>
      <c r="P114" s="111"/>
      <c r="R114" s="44"/>
    </row>
    <row r="115" spans="1:18" ht="15" customHeight="1">
      <c r="A115" s="18">
        <v>95</v>
      </c>
      <c r="B115" s="37"/>
      <c r="C115" s="22" t="str">
        <f t="shared" si="1"/>
        <v/>
      </c>
      <c r="D115" s="22" t="str">
        <f t="shared" si="4"/>
        <v/>
      </c>
      <c r="E115" s="38"/>
      <c r="F115" s="38"/>
      <c r="G115" s="39"/>
      <c r="H115" s="38" t="str">
        <f>IF(G115="","",IF(COUNTIF(C115,"*女*"),VLOOKUP(G115,'出場選手データ女子(必須)'!$A$3:$F$100,2,FALSE),VLOOKUP(G115,'出場選手データ男子(必須)'!$A$3:$F$94,2,FALSE)))</f>
        <v/>
      </c>
      <c r="I115" s="38" t="str">
        <f>IF(G115="","",IF(COUNTIF(C115,"*女*"),VLOOKUP(G115,'出場選手データ女子(必須)'!$A$3:$F$100,4,FALSE),VLOOKUP(G115,'出場選手データ男子(必須)'!$A$3:$F$94,4,FALSE)))</f>
        <v/>
      </c>
      <c r="J115" s="39">
        <f t="shared" si="5"/>
        <v>0</v>
      </c>
      <c r="K115" s="41"/>
      <c r="L115" s="42"/>
      <c r="M115" s="43"/>
      <c r="N115" s="111"/>
      <c r="O115" s="112"/>
      <c r="P115" s="111"/>
    </row>
    <row r="116" spans="1:18" ht="15" customHeight="1">
      <c r="A116" s="18">
        <v>96</v>
      </c>
      <c r="B116" s="37"/>
      <c r="C116" s="22" t="str">
        <f t="shared" si="1"/>
        <v/>
      </c>
      <c r="D116" s="22" t="str">
        <f t="shared" si="4"/>
        <v/>
      </c>
      <c r="E116" s="38"/>
      <c r="F116" s="38"/>
      <c r="G116" s="39"/>
      <c r="H116" s="38" t="str">
        <f>IF(G116="","",IF(COUNTIF(C116,"*女*"),VLOOKUP(G116,'出場選手データ女子(必須)'!$A$3:$F$100,2,FALSE),VLOOKUP(G116,'出場選手データ男子(必須)'!$A$3:$F$94,2,FALSE)))</f>
        <v/>
      </c>
      <c r="I116" s="38" t="str">
        <f>IF(G116="","",IF(COUNTIF(C116,"*女*"),VLOOKUP(G116,'出場選手データ女子(必須)'!$A$3:$F$100,4,FALSE),VLOOKUP(G116,'出場選手データ男子(必須)'!$A$3:$F$94,4,FALSE)))</f>
        <v/>
      </c>
      <c r="J116" s="39">
        <f t="shared" si="5"/>
        <v>0</v>
      </c>
      <c r="K116" s="41"/>
      <c r="L116" s="42"/>
      <c r="M116" s="43"/>
      <c r="N116" s="111"/>
      <c r="O116" s="112"/>
      <c r="P116" s="111"/>
    </row>
    <row r="117" spans="1:18" ht="15" customHeight="1">
      <c r="A117" s="18">
        <v>97</v>
      </c>
      <c r="B117" s="37"/>
      <c r="C117" s="22" t="str">
        <f t="shared" si="1"/>
        <v/>
      </c>
      <c r="D117" s="22" t="str">
        <f t="shared" si="4"/>
        <v/>
      </c>
      <c r="E117" s="38"/>
      <c r="F117" s="38"/>
      <c r="G117" s="39"/>
      <c r="H117" s="38" t="str">
        <f>IF(G117="","",IF(COUNTIF(C117,"*女*"),VLOOKUP(G117,'出場選手データ女子(必須)'!$A$3:$F$100,2,FALSE),VLOOKUP(G117,'出場選手データ男子(必須)'!$A$3:$F$94,2,FALSE)))</f>
        <v/>
      </c>
      <c r="I117" s="38" t="str">
        <f>IF(G117="","",IF(COUNTIF(C117,"*女*"),VLOOKUP(G117,'出場選手データ女子(必須)'!$A$3:$F$100,4,FALSE),VLOOKUP(G117,'出場選手データ男子(必須)'!$A$3:$F$94,4,FALSE)))</f>
        <v/>
      </c>
      <c r="J117" s="39">
        <f t="shared" si="5"/>
        <v>0</v>
      </c>
      <c r="K117" s="41"/>
      <c r="L117" s="42"/>
      <c r="M117" s="43"/>
      <c r="N117" s="111"/>
      <c r="O117" s="112"/>
      <c r="P117" s="111"/>
    </row>
    <row r="118" spans="1:18" ht="15" customHeight="1">
      <c r="A118" s="18">
        <v>98</v>
      </c>
      <c r="B118" s="37"/>
      <c r="C118" s="22" t="str">
        <f t="shared" si="1"/>
        <v/>
      </c>
      <c r="D118" s="22" t="str">
        <f t="shared" si="4"/>
        <v/>
      </c>
      <c r="E118" s="38"/>
      <c r="F118" s="38"/>
      <c r="G118" s="39"/>
      <c r="H118" s="38" t="str">
        <f>IF(G118="","",IF(COUNTIF(C118,"*女*"),VLOOKUP(G118,'出場選手データ女子(必須)'!$A$3:$F$100,2,FALSE),VLOOKUP(G118,'出場選手データ男子(必須)'!$A$3:$F$94,2,FALSE)))</f>
        <v/>
      </c>
      <c r="I118" s="38" t="str">
        <f>IF(G118="","",IF(COUNTIF(C118,"*女*"),VLOOKUP(G118,'出場選手データ女子(必須)'!$A$3:$F$100,4,FALSE),VLOOKUP(G118,'出場選手データ男子(必須)'!$A$3:$F$94,4,FALSE)))</f>
        <v/>
      </c>
      <c r="J118" s="39">
        <f t="shared" si="5"/>
        <v>0</v>
      </c>
      <c r="K118" s="41"/>
      <c r="L118" s="42"/>
      <c r="M118" s="43"/>
      <c r="N118" s="111"/>
      <c r="O118" s="112"/>
      <c r="P118" s="111"/>
    </row>
    <row r="119" spans="1:18" ht="15" customHeight="1">
      <c r="A119" s="18">
        <v>99</v>
      </c>
      <c r="B119" s="37"/>
      <c r="C119" s="22" t="str">
        <f t="shared" si="1"/>
        <v/>
      </c>
      <c r="D119" s="22" t="str">
        <f t="shared" si="4"/>
        <v/>
      </c>
      <c r="E119" s="38"/>
      <c r="F119" s="38"/>
      <c r="G119" s="39"/>
      <c r="H119" s="38" t="str">
        <f>IF(G119="","",IF(COUNTIF(C119,"*女*"),VLOOKUP(G119,'出場選手データ女子(必須)'!$A$3:$F$100,2,FALSE),VLOOKUP(G119,'出場選手データ男子(必須)'!$A$3:$F$94,2,FALSE)))</f>
        <v/>
      </c>
      <c r="I119" s="38" t="str">
        <f>IF(G119="","",IF(COUNTIF(C119,"*女*"),VLOOKUP(G119,'出場選手データ女子(必須)'!$A$3:$F$100,4,FALSE),VLOOKUP(G119,'出場選手データ男子(必須)'!$A$3:$F$94,4,FALSE)))</f>
        <v/>
      </c>
      <c r="J119" s="39">
        <f t="shared" si="5"/>
        <v>0</v>
      </c>
      <c r="K119" s="41"/>
      <c r="L119" s="42"/>
      <c r="M119" s="43"/>
      <c r="N119" s="111"/>
      <c r="O119" s="112"/>
      <c r="P119" s="111"/>
    </row>
    <row r="120" spans="1:18" ht="15" customHeight="1">
      <c r="A120" s="18">
        <v>100</v>
      </c>
      <c r="B120" s="37"/>
      <c r="C120" s="22" t="str">
        <f t="shared" si="1"/>
        <v/>
      </c>
      <c r="D120" s="22" t="str">
        <f t="shared" si="4"/>
        <v/>
      </c>
      <c r="E120" s="38"/>
      <c r="F120" s="38"/>
      <c r="G120" s="39"/>
      <c r="H120" s="38" t="str">
        <f>IF(G120="","",IF(COUNTIF(C120,"*女*"),VLOOKUP(G120,'出場選手データ女子(必須)'!$A$3:$F$100,2,FALSE),VLOOKUP(G120,'出場選手データ男子(必須)'!$A$3:$F$94,2,FALSE)))</f>
        <v/>
      </c>
      <c r="I120" s="38" t="str">
        <f>IF(G120="","",IF(COUNTIF(C120,"*女*"),VLOOKUP(G120,'出場選手データ女子(必須)'!$A$3:$F$100,4,FALSE),VLOOKUP(G120,'出場選手データ男子(必須)'!$A$3:$F$94,4,FALSE)))</f>
        <v/>
      </c>
      <c r="J120" s="39">
        <f t="shared" si="5"/>
        <v>0</v>
      </c>
      <c r="K120" s="41"/>
      <c r="L120" s="42"/>
      <c r="M120" s="43"/>
      <c r="N120" s="111"/>
      <c r="O120" s="112"/>
      <c r="P120" s="111"/>
    </row>
    <row r="121" spans="1:18" ht="15" customHeight="1">
      <c r="A121" s="18">
        <v>101</v>
      </c>
      <c r="B121" s="37"/>
      <c r="C121" s="22" t="str">
        <f t="shared" si="1"/>
        <v/>
      </c>
      <c r="D121" s="22" t="str">
        <f t="shared" si="4"/>
        <v/>
      </c>
      <c r="E121" s="38"/>
      <c r="F121" s="38"/>
      <c r="G121" s="39"/>
      <c r="H121" s="38" t="str">
        <f>IF(G121="","",IF(COUNTIF(C121,"*女*"),VLOOKUP(G121,'出場選手データ女子(必須)'!$A$3:$F$100,2,FALSE),VLOOKUP(G121,'出場選手データ男子(必須)'!$A$3:$F$94,2,FALSE)))</f>
        <v/>
      </c>
      <c r="I121" s="38" t="str">
        <f>IF(G121="","",IF(COUNTIF(C121,"*女*"),VLOOKUP(G121,'出場選手データ女子(必須)'!$A$3:$F$100,4,FALSE),VLOOKUP(G121,'出場選手データ男子(必須)'!$A$3:$F$94,4,FALSE)))</f>
        <v/>
      </c>
      <c r="J121" s="39">
        <f t="shared" si="5"/>
        <v>0</v>
      </c>
      <c r="K121" s="41"/>
      <c r="L121" s="42"/>
      <c r="N121" s="111"/>
      <c r="O121" s="112"/>
      <c r="P121" s="111"/>
    </row>
    <row r="122" spans="1:18" ht="15" customHeight="1">
      <c r="A122" s="18">
        <v>102</v>
      </c>
      <c r="B122" s="37"/>
      <c r="C122" s="22" t="str">
        <f t="shared" si="1"/>
        <v/>
      </c>
      <c r="D122" s="22" t="str">
        <f t="shared" si="4"/>
        <v/>
      </c>
      <c r="E122" s="38"/>
      <c r="F122" s="38"/>
      <c r="G122" s="39"/>
      <c r="H122" s="38" t="str">
        <f>IF(G122="","",IF(COUNTIF(C122,"*女*"),VLOOKUP(G122,'出場選手データ女子(必須)'!$A$3:$F$100,2,FALSE),VLOOKUP(G122,'出場選手データ男子(必須)'!$A$3:$F$94,2,FALSE)))</f>
        <v/>
      </c>
      <c r="I122" s="38" t="str">
        <f>IF(G122="","",IF(COUNTIF(C122,"*女*"),VLOOKUP(G122,'出場選手データ女子(必須)'!$A$3:$F$100,4,FALSE),VLOOKUP(G122,'出場選手データ男子(必須)'!$A$3:$F$94,4,FALSE)))</f>
        <v/>
      </c>
      <c r="J122" s="39">
        <f t="shared" si="5"/>
        <v>0</v>
      </c>
      <c r="K122" s="41"/>
      <c r="L122" s="42"/>
      <c r="N122" s="111"/>
      <c r="O122" s="112"/>
      <c r="P122" s="111"/>
    </row>
    <row r="123" spans="1:18" ht="15" customHeight="1">
      <c r="A123" s="18">
        <v>103</v>
      </c>
      <c r="B123" s="37"/>
      <c r="C123" s="22" t="str">
        <f t="shared" si="1"/>
        <v/>
      </c>
      <c r="D123" s="22" t="str">
        <f t="shared" si="4"/>
        <v/>
      </c>
      <c r="E123" s="38"/>
      <c r="F123" s="38"/>
      <c r="G123" s="39"/>
      <c r="H123" s="38" t="str">
        <f>IF(G123="","",IF(COUNTIF(C123,"*女*"),VLOOKUP(G123,'出場選手データ女子(必須)'!$A$3:$F$100,2,FALSE),VLOOKUP(G123,'出場選手データ男子(必須)'!$A$3:$F$94,2,FALSE)))</f>
        <v/>
      </c>
      <c r="I123" s="38" t="str">
        <f>IF(G123="","",IF(COUNTIF(C123,"*女*"),VLOOKUP(G123,'出場選手データ女子(必須)'!$A$3:$F$100,4,FALSE),VLOOKUP(G123,'出場選手データ男子(必須)'!$A$3:$F$94,4,FALSE)))</f>
        <v/>
      </c>
      <c r="J123" s="39">
        <f t="shared" si="5"/>
        <v>0</v>
      </c>
      <c r="K123" s="41"/>
      <c r="L123" s="42"/>
      <c r="N123" s="111"/>
      <c r="O123" s="112"/>
      <c r="P123" s="111"/>
    </row>
    <row r="124" spans="1:18" ht="15" customHeight="1">
      <c r="A124" s="18">
        <v>104</v>
      </c>
      <c r="B124" s="37"/>
      <c r="C124" s="22" t="str">
        <f t="shared" si="1"/>
        <v/>
      </c>
      <c r="D124" s="22" t="str">
        <f t="shared" si="4"/>
        <v/>
      </c>
      <c r="E124" s="38"/>
      <c r="F124" s="38"/>
      <c r="G124" s="39"/>
      <c r="H124" s="38" t="str">
        <f>IF(G124="","",IF(COUNTIF(C124,"*女*"),VLOOKUP(G124,'出場選手データ女子(必須)'!$A$3:$F$100,2,FALSE),VLOOKUP(G124,'出場選手データ男子(必須)'!$A$3:$F$94,2,FALSE)))</f>
        <v/>
      </c>
      <c r="I124" s="38" t="str">
        <f>IF(G124="","",IF(COUNTIF(C124,"*女*"),VLOOKUP(G124,'出場選手データ女子(必須)'!$A$3:$F$100,4,FALSE),VLOOKUP(G124,'出場選手データ男子(必須)'!$A$3:$F$94,4,FALSE)))</f>
        <v/>
      </c>
      <c r="J124" s="39">
        <f t="shared" si="5"/>
        <v>0</v>
      </c>
      <c r="K124" s="41"/>
      <c r="L124" s="42"/>
      <c r="N124" s="111"/>
      <c r="O124" s="112"/>
      <c r="P124" s="111"/>
    </row>
    <row r="125" spans="1:18" ht="15" customHeight="1">
      <c r="A125" s="18">
        <v>105</v>
      </c>
      <c r="B125" s="37"/>
      <c r="C125" s="22" t="str">
        <f t="shared" si="1"/>
        <v/>
      </c>
      <c r="D125" s="22" t="str">
        <f t="shared" si="4"/>
        <v/>
      </c>
      <c r="E125" s="38"/>
      <c r="F125" s="38"/>
      <c r="G125" s="39"/>
      <c r="H125" s="38" t="str">
        <f>IF(G125="","",IF(COUNTIF(C125,"*女*"),VLOOKUP(G125,'出場選手データ女子(必須)'!$A$3:$F$100,2,FALSE),VLOOKUP(G125,'出場選手データ男子(必須)'!$A$3:$F$94,2,FALSE)))</f>
        <v/>
      </c>
      <c r="I125" s="38" t="str">
        <f>IF(G125="","",IF(COUNTIF(C125,"*女*"),VLOOKUP(G125,'出場選手データ女子(必須)'!$A$3:$F$100,4,FALSE),VLOOKUP(G125,'出場選手データ男子(必須)'!$A$3:$F$94,4,FALSE)))</f>
        <v/>
      </c>
      <c r="J125" s="39">
        <f t="shared" si="5"/>
        <v>0</v>
      </c>
      <c r="K125" s="41"/>
      <c r="L125" s="42"/>
      <c r="N125" s="111"/>
      <c r="O125" s="112"/>
      <c r="P125" s="111"/>
    </row>
    <row r="126" spans="1:18" ht="15" customHeight="1">
      <c r="A126" s="18">
        <v>106</v>
      </c>
      <c r="B126" s="37"/>
      <c r="C126" s="22" t="str">
        <f t="shared" si="1"/>
        <v/>
      </c>
      <c r="D126" s="22" t="str">
        <f t="shared" si="4"/>
        <v/>
      </c>
      <c r="E126" s="38"/>
      <c r="F126" s="38"/>
      <c r="G126" s="39"/>
      <c r="H126" s="38" t="str">
        <f>IF(G126="","",IF(COUNTIF(C126,"*女*"),VLOOKUP(G126,'出場選手データ女子(必須)'!$A$3:$F$100,2,FALSE),VLOOKUP(G126,'出場選手データ男子(必須)'!$A$3:$F$94,2,FALSE)))</f>
        <v/>
      </c>
      <c r="I126" s="38" t="str">
        <f>IF(G126="","",IF(COUNTIF(C126,"*女*"),VLOOKUP(G126,'出場選手データ女子(必須)'!$A$3:$F$100,4,FALSE),VLOOKUP(G126,'出場選手データ男子(必須)'!$A$3:$F$94,4,FALSE)))</f>
        <v/>
      </c>
      <c r="J126" s="39">
        <f t="shared" si="5"/>
        <v>0</v>
      </c>
      <c r="K126" s="41"/>
      <c r="L126" s="42"/>
      <c r="N126" s="111"/>
      <c r="O126" s="112"/>
      <c r="P126" s="111"/>
    </row>
    <row r="127" spans="1:18" ht="15" customHeight="1">
      <c r="A127" s="18">
        <v>107</v>
      </c>
      <c r="B127" s="37"/>
      <c r="C127" s="22" t="str">
        <f t="shared" si="1"/>
        <v/>
      </c>
      <c r="D127" s="22" t="str">
        <f t="shared" si="4"/>
        <v/>
      </c>
      <c r="E127" s="38"/>
      <c r="F127" s="38"/>
      <c r="G127" s="39"/>
      <c r="H127" s="38" t="str">
        <f>IF(G127="","",IF(COUNTIF(C127,"*女*"),VLOOKUP(G127,'出場選手データ女子(必須)'!$A$3:$F$100,2,FALSE),VLOOKUP(G127,'出場選手データ男子(必須)'!$A$3:$F$94,2,FALSE)))</f>
        <v/>
      </c>
      <c r="I127" s="38" t="str">
        <f>IF(G127="","",IF(COUNTIF(C127,"*女*"),VLOOKUP(G127,'出場選手データ女子(必須)'!$A$3:$F$100,4,FALSE),VLOOKUP(G127,'出場選手データ男子(必須)'!$A$3:$F$94,4,FALSE)))</f>
        <v/>
      </c>
      <c r="J127" s="39">
        <f t="shared" si="5"/>
        <v>0</v>
      </c>
      <c r="K127" s="41"/>
      <c r="L127" s="42"/>
      <c r="N127" s="111"/>
      <c r="O127" s="112"/>
      <c r="P127" s="111"/>
    </row>
    <row r="128" spans="1:18" ht="15" customHeight="1">
      <c r="A128" s="18">
        <v>108</v>
      </c>
      <c r="B128" s="37"/>
      <c r="C128" s="22" t="str">
        <f t="shared" si="1"/>
        <v/>
      </c>
      <c r="D128" s="22" t="str">
        <f t="shared" si="4"/>
        <v/>
      </c>
      <c r="E128" s="38"/>
      <c r="F128" s="38"/>
      <c r="G128" s="39"/>
      <c r="H128" s="38" t="str">
        <f>IF(G128="","",IF(COUNTIF(C128,"*女*"),VLOOKUP(G128,'出場選手データ女子(必須)'!$A$3:$F$100,2,FALSE),VLOOKUP(G128,'出場選手データ男子(必須)'!$A$3:$F$94,2,FALSE)))</f>
        <v/>
      </c>
      <c r="I128" s="38" t="str">
        <f>IF(G128="","",IF(COUNTIF(C128,"*女*"),VLOOKUP(G128,'出場選手データ女子(必須)'!$A$3:$F$100,4,FALSE),VLOOKUP(G128,'出場選手データ男子(必須)'!$A$3:$F$94,4,FALSE)))</f>
        <v/>
      </c>
      <c r="J128" s="39">
        <f t="shared" si="5"/>
        <v>0</v>
      </c>
      <c r="K128" s="41"/>
      <c r="L128" s="42"/>
      <c r="N128" s="111"/>
      <c r="O128" s="112"/>
      <c r="P128" s="111"/>
    </row>
    <row r="129" spans="1:17" ht="15" customHeight="1">
      <c r="A129" s="18">
        <v>109</v>
      </c>
      <c r="B129" s="37"/>
      <c r="C129" s="22" t="str">
        <f t="shared" si="1"/>
        <v/>
      </c>
      <c r="D129" s="22" t="str">
        <f t="shared" si="4"/>
        <v/>
      </c>
      <c r="E129" s="38"/>
      <c r="F129" s="38"/>
      <c r="G129" s="39"/>
      <c r="H129" s="38" t="str">
        <f>IF(G129="","",IF(COUNTIF(C129,"*女*"),VLOOKUP(G129,'出場選手データ女子(必須)'!$A$3:$F$100,2,FALSE),VLOOKUP(G129,'出場選手データ男子(必須)'!$A$3:$F$94,2,FALSE)))</f>
        <v/>
      </c>
      <c r="I129" s="38" t="str">
        <f>IF(G129="","",IF(COUNTIF(C129,"*女*"),VLOOKUP(G129,'出場選手データ女子(必須)'!$A$3:$F$100,4,FALSE),VLOOKUP(G129,'出場選手データ男子(必須)'!$A$3:$F$94,4,FALSE)))</f>
        <v/>
      </c>
      <c r="J129" s="39">
        <f t="shared" si="5"/>
        <v>0</v>
      </c>
      <c r="K129" s="41"/>
      <c r="L129" s="42"/>
      <c r="N129" s="111"/>
      <c r="O129" s="112"/>
      <c r="P129" s="111"/>
    </row>
    <row r="130" spans="1:17" ht="15" customHeight="1">
      <c r="A130" s="18">
        <v>110</v>
      </c>
      <c r="B130" s="37"/>
      <c r="C130" s="22" t="str">
        <f t="shared" si="1"/>
        <v/>
      </c>
      <c r="D130" s="22" t="str">
        <f t="shared" si="4"/>
        <v/>
      </c>
      <c r="E130" s="38"/>
      <c r="F130" s="38"/>
      <c r="G130" s="39"/>
      <c r="H130" s="38" t="str">
        <f>IF(G130="","",IF(COUNTIF(C130,"*女*"),VLOOKUP(G130,'出場選手データ女子(必須)'!$A$3:$F$100,2,FALSE),VLOOKUP(G130,'出場選手データ男子(必須)'!$A$3:$F$94,2,FALSE)))</f>
        <v/>
      </c>
      <c r="I130" s="38" t="str">
        <f>IF(G130="","",IF(COUNTIF(C130,"*女*"),VLOOKUP(G130,'出場選手データ女子(必須)'!$A$3:$F$100,4,FALSE),VLOOKUP(G130,'出場選手データ男子(必須)'!$A$3:$F$94,4,FALSE)))</f>
        <v/>
      </c>
      <c r="J130" s="39">
        <f t="shared" si="5"/>
        <v>0</v>
      </c>
      <c r="K130" s="41"/>
      <c r="L130" s="42"/>
      <c r="N130" s="111"/>
      <c r="O130" s="112"/>
      <c r="P130" s="111"/>
    </row>
    <row r="131" spans="1:17" ht="15" customHeight="1">
      <c r="A131" s="18">
        <v>111</v>
      </c>
      <c r="B131" s="37"/>
      <c r="C131" s="22" t="str">
        <f t="shared" si="1"/>
        <v/>
      </c>
      <c r="D131" s="22" t="str">
        <f t="shared" si="4"/>
        <v/>
      </c>
      <c r="E131" s="38"/>
      <c r="F131" s="38"/>
      <c r="G131" s="39"/>
      <c r="H131" s="38" t="str">
        <f>IF(G131="","",IF(COUNTIF(C131,"*女*"),VLOOKUP(G131,'出場選手データ女子(必須)'!$A$3:$F$100,2,FALSE),VLOOKUP(G131,'出場選手データ男子(必須)'!$A$3:$F$94,2,FALSE)))</f>
        <v/>
      </c>
      <c r="I131" s="38" t="str">
        <f>IF(G131="","",IF(COUNTIF(C131,"*女*"),VLOOKUP(G131,'出場選手データ女子(必須)'!$A$3:$F$100,4,FALSE),VLOOKUP(G131,'出場選手データ男子(必須)'!$A$3:$F$94,4,FALSE)))</f>
        <v/>
      </c>
      <c r="J131" s="39">
        <f t="shared" si="5"/>
        <v>0</v>
      </c>
      <c r="K131" s="41"/>
      <c r="L131" s="42"/>
      <c r="N131" s="111"/>
      <c r="O131" s="112"/>
      <c r="P131" s="111"/>
    </row>
    <row r="132" spans="1:17" ht="15" customHeight="1">
      <c r="A132" s="18">
        <v>112</v>
      </c>
      <c r="B132" s="37"/>
      <c r="C132" s="22" t="str">
        <f t="shared" si="1"/>
        <v/>
      </c>
      <c r="D132" s="22" t="str">
        <f t="shared" si="4"/>
        <v/>
      </c>
      <c r="E132" s="38"/>
      <c r="F132" s="38"/>
      <c r="G132" s="39"/>
      <c r="H132" s="38" t="str">
        <f>IF(G132="","",IF(COUNTIF(C132,"*女*"),VLOOKUP(G132,'出場選手データ女子(必須)'!$A$3:$F$100,2,FALSE),VLOOKUP(G132,'出場選手データ男子(必須)'!$A$3:$F$94,2,FALSE)))</f>
        <v/>
      </c>
      <c r="I132" s="38" t="str">
        <f>IF(G132="","",IF(COUNTIF(C132,"*女*"),VLOOKUP(G132,'出場選手データ女子(必須)'!$A$3:$F$100,4,FALSE),VLOOKUP(G132,'出場選手データ男子(必須)'!$A$3:$F$94,4,FALSE)))</f>
        <v/>
      </c>
      <c r="J132" s="39">
        <f t="shared" si="5"/>
        <v>0</v>
      </c>
      <c r="K132" s="41"/>
      <c r="L132" s="42"/>
      <c r="N132" s="111"/>
      <c r="O132" s="112"/>
      <c r="P132" s="111"/>
    </row>
    <row r="133" spans="1:17" ht="15" customHeight="1">
      <c r="A133" s="18">
        <v>113</v>
      </c>
      <c r="B133" s="37"/>
      <c r="C133" s="22" t="str">
        <f t="shared" si="1"/>
        <v/>
      </c>
      <c r="D133" s="22" t="str">
        <f t="shared" si="4"/>
        <v/>
      </c>
      <c r="E133" s="38"/>
      <c r="F133" s="38"/>
      <c r="G133" s="39"/>
      <c r="H133" s="38" t="str">
        <f>IF(G133="","",IF(COUNTIF(C133,"*女*"),VLOOKUP(G133,'出場選手データ女子(必須)'!$A$3:$F$100,2,FALSE),VLOOKUP(G133,'出場選手データ男子(必須)'!$A$3:$F$94,2,FALSE)))</f>
        <v/>
      </c>
      <c r="I133" s="38" t="str">
        <f>IF(G133="","",IF(COUNTIF(C133,"*女*"),VLOOKUP(G133,'出場選手データ女子(必須)'!$A$3:$F$100,4,FALSE),VLOOKUP(G133,'出場選手データ男子(必須)'!$A$3:$F$94,4,FALSE)))</f>
        <v/>
      </c>
      <c r="J133" s="39">
        <f t="shared" si="5"/>
        <v>0</v>
      </c>
      <c r="K133" s="41"/>
      <c r="L133" s="42"/>
      <c r="N133" s="111"/>
      <c r="O133" s="112"/>
      <c r="P133" s="111"/>
    </row>
    <row r="134" spans="1:17" ht="15" customHeight="1">
      <c r="A134" s="18">
        <v>114</v>
      </c>
      <c r="B134" s="37"/>
      <c r="C134" s="22" t="str">
        <f t="shared" si="1"/>
        <v/>
      </c>
      <c r="D134" s="22" t="str">
        <f t="shared" si="4"/>
        <v/>
      </c>
      <c r="E134" s="38"/>
      <c r="F134" s="38"/>
      <c r="G134" s="39"/>
      <c r="H134" s="38" t="str">
        <f>IF(G134="","",IF(COUNTIF(C134,"*女*"),VLOOKUP(G134,'出場選手データ女子(必須)'!$A$3:$F$100,2,FALSE),VLOOKUP(G134,'出場選手データ男子(必須)'!$A$3:$F$94,2,FALSE)))</f>
        <v/>
      </c>
      <c r="I134" s="38" t="str">
        <f>IF(G134="","",IF(COUNTIF(C134,"*女*"),VLOOKUP(G134,'出場選手データ女子(必須)'!$A$3:$F$100,4,FALSE),VLOOKUP(G134,'出場選手データ男子(必須)'!$A$3:$F$94,4,FALSE)))</f>
        <v/>
      </c>
      <c r="J134" s="39">
        <f t="shared" si="5"/>
        <v>0</v>
      </c>
      <c r="K134" s="41"/>
      <c r="L134" s="42"/>
      <c r="N134" s="111"/>
      <c r="O134" s="112"/>
      <c r="P134" s="111"/>
    </row>
    <row r="135" spans="1:17" ht="15" customHeight="1">
      <c r="A135" s="18">
        <v>115</v>
      </c>
      <c r="B135" s="37"/>
      <c r="C135" s="22" t="str">
        <f t="shared" si="1"/>
        <v/>
      </c>
      <c r="D135" s="22" t="str">
        <f t="shared" si="4"/>
        <v/>
      </c>
      <c r="E135" s="38"/>
      <c r="F135" s="38"/>
      <c r="G135" s="39"/>
      <c r="H135" s="38" t="str">
        <f>IF(G135="","",IF(COUNTIF(C135,"*女*"),VLOOKUP(G135,'出場選手データ女子(必須)'!$A$3:$F$100,2,FALSE),VLOOKUP(G135,'出場選手データ男子(必須)'!$A$3:$F$94,2,FALSE)))</f>
        <v/>
      </c>
      <c r="I135" s="38" t="str">
        <f>IF(G135="","",IF(COUNTIF(C135,"*女*"),VLOOKUP(G135,'出場選手データ女子(必須)'!$A$3:$F$100,4,FALSE),VLOOKUP(G135,'出場選手データ男子(必須)'!$A$3:$F$94,4,FALSE)))</f>
        <v/>
      </c>
      <c r="J135" s="39">
        <f t="shared" si="5"/>
        <v>0</v>
      </c>
      <c r="K135" s="41"/>
      <c r="L135" s="42"/>
      <c r="N135" s="111"/>
      <c r="O135" s="112"/>
      <c r="P135" s="111"/>
    </row>
    <row r="136" spans="1:17" ht="15" customHeight="1">
      <c r="A136" s="18">
        <v>116</v>
      </c>
      <c r="B136" s="37"/>
      <c r="C136" s="22" t="str">
        <f t="shared" si="1"/>
        <v/>
      </c>
      <c r="D136" s="22" t="str">
        <f t="shared" si="4"/>
        <v/>
      </c>
      <c r="E136" s="38"/>
      <c r="F136" s="38"/>
      <c r="G136" s="39"/>
      <c r="H136" s="38" t="str">
        <f>IF(G136="","",IF(COUNTIF(C136,"*女*"),VLOOKUP(G136,'出場選手データ女子(必須)'!$A$3:$F$100,2,FALSE),VLOOKUP(G136,'出場選手データ男子(必須)'!$A$3:$F$94,2,FALSE)))</f>
        <v/>
      </c>
      <c r="I136" s="38" t="str">
        <f>IF(G136="","",IF(COUNTIF(C136,"*女*"),VLOOKUP(G136,'出場選手データ女子(必須)'!$A$3:$F$100,4,FALSE),VLOOKUP(G136,'出場選手データ男子(必須)'!$A$3:$F$94,4,FALSE)))</f>
        <v/>
      </c>
      <c r="J136" s="39">
        <f t="shared" si="5"/>
        <v>0</v>
      </c>
      <c r="K136" s="41"/>
      <c r="L136" s="42"/>
      <c r="N136" s="111"/>
      <c r="O136" s="112"/>
      <c r="P136" s="111"/>
    </row>
    <row r="137" spans="1:17" ht="15" customHeight="1">
      <c r="A137" s="18">
        <v>117</v>
      </c>
      <c r="B137" s="37"/>
      <c r="C137" s="22" t="str">
        <f t="shared" si="1"/>
        <v/>
      </c>
      <c r="D137" s="22" t="str">
        <f t="shared" si="4"/>
        <v/>
      </c>
      <c r="E137" s="38"/>
      <c r="F137" s="38"/>
      <c r="G137" s="39"/>
      <c r="H137" s="38" t="str">
        <f>IF(G137="","",IF(COUNTIF(C137,"*女*"),VLOOKUP(G137,'出場選手データ女子(必須)'!$A$3:$F$100,2,FALSE),VLOOKUP(G137,'出場選手データ男子(必須)'!$A$3:$F$94,2,FALSE)))</f>
        <v/>
      </c>
      <c r="I137" s="38" t="str">
        <f>IF(G137="","",IF(COUNTIF(C137,"*女*"),VLOOKUP(G137,'出場選手データ女子(必須)'!$A$3:$F$100,4,FALSE),VLOOKUP(G137,'出場選手データ男子(必須)'!$A$3:$F$94,4,FALSE)))</f>
        <v/>
      </c>
      <c r="J137" s="39">
        <f t="shared" si="5"/>
        <v>0</v>
      </c>
      <c r="K137" s="41"/>
      <c r="L137" s="42"/>
      <c r="N137" s="111"/>
      <c r="O137" s="112"/>
      <c r="P137" s="111"/>
      <c r="Q137" s="76"/>
    </row>
    <row r="138" spans="1:17" ht="15" customHeight="1">
      <c r="A138" s="18">
        <v>118</v>
      </c>
      <c r="B138" s="37"/>
      <c r="C138" s="22" t="str">
        <f t="shared" si="1"/>
        <v/>
      </c>
      <c r="D138" s="22" t="str">
        <f t="shared" si="4"/>
        <v/>
      </c>
      <c r="E138" s="38"/>
      <c r="F138" s="38"/>
      <c r="G138" s="39"/>
      <c r="H138" s="38" t="str">
        <f>IF(G138="","",IF(COUNTIF(C138,"*女*"),VLOOKUP(G138,'出場選手データ女子(必須)'!$A$3:$F$100,2,FALSE),VLOOKUP(G138,'出場選手データ男子(必須)'!$A$3:$F$94,2,FALSE)))</f>
        <v/>
      </c>
      <c r="I138" s="38" t="str">
        <f>IF(G138="","",IF(COUNTIF(C138,"*女*"),VLOOKUP(G138,'出場選手データ女子(必須)'!$A$3:$F$100,4,FALSE),VLOOKUP(G138,'出場選手データ男子(必須)'!$A$3:$F$94,4,FALSE)))</f>
        <v/>
      </c>
      <c r="J138" s="39">
        <f t="shared" si="5"/>
        <v>0</v>
      </c>
      <c r="K138" s="41"/>
      <c r="L138" s="42"/>
      <c r="N138" s="111"/>
      <c r="O138" s="112"/>
      <c r="P138" s="111"/>
      <c r="Q138" s="76"/>
    </row>
    <row r="139" spans="1:17" ht="15" customHeight="1">
      <c r="A139" s="18">
        <v>119</v>
      </c>
      <c r="B139" s="37"/>
      <c r="C139" s="22" t="str">
        <f t="shared" si="1"/>
        <v/>
      </c>
      <c r="D139" s="22" t="str">
        <f t="shared" si="4"/>
        <v/>
      </c>
      <c r="E139" s="38"/>
      <c r="F139" s="38"/>
      <c r="G139" s="39"/>
      <c r="H139" s="38" t="str">
        <f>IF(G139="","",IF(COUNTIF(C139,"*女*"),VLOOKUP(G139,'出場選手データ女子(必須)'!$A$3:$F$100,2,FALSE),VLOOKUP(G139,'出場選手データ男子(必須)'!$A$3:$F$94,2,FALSE)))</f>
        <v/>
      </c>
      <c r="I139" s="38" t="str">
        <f>IF(G139="","",IF(COUNTIF(C139,"*女*"),VLOOKUP(G139,'出場選手データ女子(必須)'!$A$3:$F$100,4,FALSE),VLOOKUP(G139,'出場選手データ男子(必須)'!$A$3:$F$94,4,FALSE)))</f>
        <v/>
      </c>
      <c r="J139" s="39">
        <f t="shared" si="5"/>
        <v>0</v>
      </c>
      <c r="K139" s="41"/>
      <c r="L139" s="42"/>
      <c r="N139" s="111"/>
      <c r="O139" s="112"/>
      <c r="P139" s="111"/>
      <c r="Q139" s="76"/>
    </row>
    <row r="140" spans="1:17" ht="15" customHeight="1">
      <c r="A140" s="18">
        <v>120</v>
      </c>
      <c r="B140" s="37"/>
      <c r="C140" s="22" t="str">
        <f t="shared" si="1"/>
        <v/>
      </c>
      <c r="D140" s="22" t="str">
        <f t="shared" si="4"/>
        <v/>
      </c>
      <c r="E140" s="38"/>
      <c r="F140" s="38"/>
      <c r="G140" s="39"/>
      <c r="H140" s="38" t="str">
        <f>IF(G140="","",IF(COUNTIF(C140,"*女*"),VLOOKUP(G140,'出場選手データ女子(必須)'!$A$3:$F$100,2,FALSE),VLOOKUP(G140,'出場選手データ男子(必須)'!$A$3:$F$94,2,FALSE)))</f>
        <v/>
      </c>
      <c r="I140" s="38" t="str">
        <f>IF(G140="","",IF(COUNTIF(C140,"*女*"),VLOOKUP(G140,'出場選手データ女子(必須)'!$A$3:$F$100,4,FALSE),VLOOKUP(G140,'出場選手データ男子(必須)'!$A$3:$F$94,4,FALSE)))</f>
        <v/>
      </c>
      <c r="J140" s="39">
        <f t="shared" si="5"/>
        <v>0</v>
      </c>
      <c r="K140" s="41"/>
      <c r="L140" s="42"/>
      <c r="N140" s="111"/>
      <c r="O140" s="112"/>
      <c r="P140" s="111"/>
      <c r="Q140" s="76"/>
    </row>
    <row r="141" spans="1:17" ht="15" customHeight="1">
      <c r="A141" s="18">
        <v>121</v>
      </c>
      <c r="B141" s="37"/>
      <c r="C141" s="22" t="str">
        <f t="shared" si="1"/>
        <v/>
      </c>
      <c r="D141" s="22" t="str">
        <f t="shared" si="4"/>
        <v/>
      </c>
      <c r="E141" s="38"/>
      <c r="F141" s="38"/>
      <c r="G141" s="39"/>
      <c r="H141" s="38" t="str">
        <f>IF(G141="","",IF(COUNTIF(C141,"*女*"),VLOOKUP(G141,'出場選手データ女子(必須)'!$A$3:$F$100,2,FALSE),VLOOKUP(G141,'出場選手データ男子(必須)'!$A$3:$F$94,2,FALSE)))</f>
        <v/>
      </c>
      <c r="I141" s="38" t="str">
        <f>IF(G141="","",IF(COUNTIF(C141,"*女*"),VLOOKUP(G141,'出場選手データ女子(必須)'!$A$3:$F$100,4,FALSE),VLOOKUP(G141,'出場選手データ男子(必須)'!$A$3:$F$94,4,FALSE)))</f>
        <v/>
      </c>
      <c r="J141" s="39">
        <f t="shared" si="5"/>
        <v>0</v>
      </c>
      <c r="K141" s="41"/>
      <c r="L141" s="42"/>
      <c r="N141" s="111"/>
      <c r="O141" s="112"/>
      <c r="P141" s="111"/>
      <c r="Q141" s="76"/>
    </row>
    <row r="142" spans="1:17" ht="15" customHeight="1">
      <c r="A142" s="18">
        <v>122</v>
      </c>
      <c r="B142" s="37"/>
      <c r="C142" s="22" t="str">
        <f t="shared" si="1"/>
        <v/>
      </c>
      <c r="D142" s="22" t="str">
        <f t="shared" si="4"/>
        <v/>
      </c>
      <c r="E142" s="38"/>
      <c r="F142" s="38"/>
      <c r="G142" s="39"/>
      <c r="H142" s="38" t="str">
        <f>IF(G142="","",IF(COUNTIF(C142,"*女*"),VLOOKUP(G142,'出場選手データ女子(必須)'!$A$3:$F$100,2,FALSE),VLOOKUP(G142,'出場選手データ男子(必須)'!$A$3:$F$94,2,FALSE)))</f>
        <v/>
      </c>
      <c r="I142" s="38" t="str">
        <f>IF(G142="","",IF(COUNTIF(C142,"*女*"),VLOOKUP(G142,'出場選手データ女子(必須)'!$A$3:$F$100,4,FALSE),VLOOKUP(G142,'出場選手データ男子(必須)'!$A$3:$F$94,4,FALSE)))</f>
        <v/>
      </c>
      <c r="J142" s="39">
        <f t="shared" si="5"/>
        <v>0</v>
      </c>
      <c r="K142" s="41"/>
      <c r="L142" s="42"/>
      <c r="N142" s="111"/>
      <c r="O142" s="112"/>
      <c r="P142" s="111"/>
      <c r="Q142" s="76"/>
    </row>
    <row r="143" spans="1:17" ht="15" customHeight="1">
      <c r="A143" s="18">
        <v>123</v>
      </c>
      <c r="B143" s="37"/>
      <c r="C143" s="22" t="str">
        <f t="shared" si="1"/>
        <v/>
      </c>
      <c r="D143" s="22" t="str">
        <f t="shared" si="4"/>
        <v/>
      </c>
      <c r="E143" s="38"/>
      <c r="F143" s="38"/>
      <c r="G143" s="39"/>
      <c r="H143" s="38" t="str">
        <f>IF(G143="","",IF(COUNTIF(C143,"*女*"),VLOOKUP(G143,'出場選手データ女子(必須)'!$A$3:$F$100,2,FALSE),VLOOKUP(G143,'出場選手データ男子(必須)'!$A$3:$F$94,2,FALSE)))</f>
        <v/>
      </c>
      <c r="I143" s="38" t="str">
        <f>IF(G143="","",IF(COUNTIF(C143,"*女*"),VLOOKUP(G143,'出場選手データ女子(必須)'!$A$3:$F$100,4,FALSE),VLOOKUP(G143,'出場選手データ男子(必須)'!$A$3:$F$94,4,FALSE)))</f>
        <v/>
      </c>
      <c r="J143" s="39">
        <f t="shared" si="5"/>
        <v>0</v>
      </c>
      <c r="K143" s="41"/>
      <c r="L143" s="42"/>
      <c r="N143" s="111"/>
      <c r="O143" s="112"/>
      <c r="P143" s="111"/>
      <c r="Q143" s="76"/>
    </row>
    <row r="144" spans="1:17" ht="15" customHeight="1">
      <c r="A144" s="18">
        <v>124</v>
      </c>
      <c r="B144" s="37"/>
      <c r="C144" s="22" t="str">
        <f t="shared" si="1"/>
        <v/>
      </c>
      <c r="D144" s="22" t="str">
        <f t="shared" si="4"/>
        <v/>
      </c>
      <c r="E144" s="38"/>
      <c r="F144" s="38"/>
      <c r="G144" s="39"/>
      <c r="H144" s="38" t="str">
        <f>IF(G144="","",IF(COUNTIF(C144,"*女*"),VLOOKUP(G144,'出場選手データ女子(必須)'!$A$3:$F$100,2,FALSE),VLOOKUP(G144,'出場選手データ男子(必須)'!$A$3:$F$94,2,FALSE)))</f>
        <v/>
      </c>
      <c r="I144" s="38" t="str">
        <f>IF(G144="","",IF(COUNTIF(C144,"*女*"),VLOOKUP(G144,'出場選手データ女子(必須)'!$A$3:$F$100,4,FALSE),VLOOKUP(G144,'出場選手データ男子(必須)'!$A$3:$F$94,4,FALSE)))</f>
        <v/>
      </c>
      <c r="J144" s="39">
        <f t="shared" si="5"/>
        <v>0</v>
      </c>
      <c r="K144" s="41"/>
      <c r="L144" s="42"/>
      <c r="N144" s="111"/>
      <c r="O144" s="112"/>
      <c r="P144" s="111"/>
      <c r="Q144" s="76"/>
    </row>
    <row r="145" spans="1:17" ht="15" customHeight="1">
      <c r="A145" s="18">
        <v>125</v>
      </c>
      <c r="B145" s="37"/>
      <c r="C145" s="22" t="str">
        <f t="shared" si="1"/>
        <v/>
      </c>
      <c r="D145" s="22" t="str">
        <f t="shared" si="4"/>
        <v/>
      </c>
      <c r="E145" s="38"/>
      <c r="F145" s="38"/>
      <c r="G145" s="39"/>
      <c r="H145" s="38" t="str">
        <f>IF(G145="","",IF(COUNTIF(C145,"*女*"),VLOOKUP(G145,'出場選手データ女子(必須)'!$A$3:$F$100,2,FALSE),VLOOKUP(G145,'出場選手データ男子(必須)'!$A$3:$F$94,2,FALSE)))</f>
        <v/>
      </c>
      <c r="I145" s="38" t="str">
        <f>IF(G145="","",IF(COUNTIF(C145,"*女*"),VLOOKUP(G145,'出場選手データ女子(必須)'!$A$3:$F$100,4,FALSE),VLOOKUP(G145,'出場選手データ男子(必須)'!$A$3:$F$94,4,FALSE)))</f>
        <v/>
      </c>
      <c r="J145" s="39">
        <f t="shared" si="5"/>
        <v>0</v>
      </c>
      <c r="K145" s="41"/>
      <c r="L145" s="42"/>
      <c r="N145" s="111"/>
      <c r="O145" s="112"/>
      <c r="P145" s="111"/>
      <c r="Q145" s="76"/>
    </row>
    <row r="146" spans="1:17" ht="15" customHeight="1">
      <c r="A146" s="18">
        <v>126</v>
      </c>
      <c r="B146" s="37"/>
      <c r="C146" s="22" t="str">
        <f t="shared" si="1"/>
        <v/>
      </c>
      <c r="D146" s="22" t="str">
        <f t="shared" si="4"/>
        <v/>
      </c>
      <c r="E146" s="38"/>
      <c r="F146" s="38"/>
      <c r="G146" s="39"/>
      <c r="H146" s="38" t="str">
        <f>IF(G146="","",IF(COUNTIF(C146,"*女*"),VLOOKUP(G146,'出場選手データ女子(必須)'!$A$3:$F$100,2,FALSE),VLOOKUP(G146,'出場選手データ男子(必須)'!$A$3:$F$94,2,FALSE)))</f>
        <v/>
      </c>
      <c r="I146" s="38" t="str">
        <f>IF(G146="","",IF(COUNTIF(C146,"*女*"),VLOOKUP(G146,'出場選手データ女子(必須)'!$A$3:$F$100,4,FALSE),VLOOKUP(G146,'出場選手データ男子(必須)'!$A$3:$F$94,4,FALSE)))</f>
        <v/>
      </c>
      <c r="J146" s="39">
        <f t="shared" si="5"/>
        <v>0</v>
      </c>
      <c r="K146" s="41"/>
      <c r="L146" s="42"/>
      <c r="N146" s="111"/>
      <c r="O146" s="112"/>
      <c r="P146" s="111"/>
      <c r="Q146" s="76"/>
    </row>
    <row r="147" spans="1:17" ht="15" customHeight="1">
      <c r="A147" s="18">
        <v>127</v>
      </c>
      <c r="B147" s="37"/>
      <c r="C147" s="22" t="str">
        <f t="shared" si="1"/>
        <v/>
      </c>
      <c r="D147" s="22" t="str">
        <f t="shared" si="4"/>
        <v/>
      </c>
      <c r="E147" s="38"/>
      <c r="F147" s="38"/>
      <c r="G147" s="39"/>
      <c r="H147" s="38" t="str">
        <f>IF(G147="","",IF(COUNTIF(C147,"*女*"),VLOOKUP(G147,'出場選手データ女子(必須)'!$A$3:$F$100,2,FALSE),VLOOKUP(G147,'出場選手データ男子(必須)'!$A$3:$F$94,2,FALSE)))</f>
        <v/>
      </c>
      <c r="I147" s="38" t="str">
        <f>IF(G147="","",IF(COUNTIF(C147,"*女*"),VLOOKUP(G147,'出場選手データ女子(必須)'!$A$3:$F$100,4,FALSE),VLOOKUP(G147,'出場選手データ男子(必須)'!$A$3:$F$94,4,FALSE)))</f>
        <v/>
      </c>
      <c r="J147" s="39">
        <f t="shared" si="5"/>
        <v>0</v>
      </c>
      <c r="K147" s="41"/>
      <c r="L147" s="42"/>
      <c r="N147" s="111"/>
      <c r="O147" s="112"/>
      <c r="P147" s="111"/>
      <c r="Q147" s="76"/>
    </row>
    <row r="148" spans="1:17" ht="15" customHeight="1">
      <c r="A148" s="18">
        <v>128</v>
      </c>
      <c r="B148" s="37"/>
      <c r="C148" s="22" t="str">
        <f t="shared" si="1"/>
        <v/>
      </c>
      <c r="D148" s="22" t="str">
        <f t="shared" si="4"/>
        <v/>
      </c>
      <c r="E148" s="38"/>
      <c r="F148" s="38"/>
      <c r="G148" s="39"/>
      <c r="H148" s="38" t="str">
        <f>IF(G148="","",IF(COUNTIF(C148,"*女*"),VLOOKUP(G148,'出場選手データ女子(必須)'!$A$3:$F$100,2,FALSE),VLOOKUP(G148,'出場選手データ男子(必須)'!$A$3:$F$94,2,FALSE)))</f>
        <v/>
      </c>
      <c r="I148" s="38" t="str">
        <f>IF(G148="","",IF(COUNTIF(C148,"*女*"),VLOOKUP(G148,'出場選手データ女子(必須)'!$A$3:$F$100,4,FALSE),VLOOKUP(G148,'出場選手データ男子(必須)'!$A$3:$F$94,4,FALSE)))</f>
        <v/>
      </c>
      <c r="J148" s="39">
        <f t="shared" si="5"/>
        <v>0</v>
      </c>
      <c r="K148" s="41"/>
      <c r="L148" s="42"/>
      <c r="N148" s="111"/>
      <c r="O148" s="112"/>
      <c r="P148" s="111"/>
      <c r="Q148" s="76"/>
    </row>
    <row r="149" spans="1:17" ht="15" customHeight="1">
      <c r="A149" s="18">
        <v>129</v>
      </c>
      <c r="B149" s="37"/>
      <c r="C149" s="22" t="str">
        <f t="shared" si="1"/>
        <v/>
      </c>
      <c r="D149" s="22" t="str">
        <f t="shared" ref="D149:D180" si="6">IF(ISBLANK(B149),"",VLOOKUP(B149,$N$22:$P$121,3,FALSE))</f>
        <v/>
      </c>
      <c r="E149" s="38"/>
      <c r="F149" s="38"/>
      <c r="G149" s="39"/>
      <c r="H149" s="38" t="str">
        <f>IF(G149="","",IF(COUNTIF(C149,"*女*"),VLOOKUP(G149,'出場選手データ女子(必須)'!$A$3:$F$100,2,FALSE),VLOOKUP(G149,'出場選手データ男子(必須)'!$A$3:$F$94,2,FALSE)))</f>
        <v/>
      </c>
      <c r="I149" s="38" t="str">
        <f>IF(G149="","",IF(COUNTIF(C149,"*女*"),VLOOKUP(G149,'出場選手データ女子(必須)'!$A$3:$F$100,4,FALSE),VLOOKUP(G149,'出場選手データ男子(必須)'!$A$3:$F$94,4,FALSE)))</f>
        <v/>
      </c>
      <c r="J149" s="39">
        <f t="shared" si="5"/>
        <v>0</v>
      </c>
      <c r="K149" s="41"/>
      <c r="L149" s="42"/>
      <c r="N149" s="111"/>
      <c r="O149" s="112"/>
      <c r="P149" s="111"/>
      <c r="Q149" s="76"/>
    </row>
    <row r="150" spans="1:17" ht="15" customHeight="1">
      <c r="A150" s="18">
        <v>130</v>
      </c>
      <c r="B150" s="37"/>
      <c r="C150" s="22" t="str">
        <f t="shared" si="1"/>
        <v/>
      </c>
      <c r="D150" s="22" t="str">
        <f t="shared" si="6"/>
        <v/>
      </c>
      <c r="E150" s="38"/>
      <c r="F150" s="38"/>
      <c r="G150" s="39"/>
      <c r="H150" s="38" t="str">
        <f>IF(G150="","",IF(COUNTIF(C150,"*女*"),VLOOKUP(G150,'出場選手データ女子(必須)'!$A$3:$F$100,2,FALSE),VLOOKUP(G150,'出場選手データ男子(必須)'!$A$3:$F$94,2,FALSE)))</f>
        <v/>
      </c>
      <c r="I150" s="38" t="str">
        <f>IF(G150="","",IF(COUNTIF(C150,"*女*"),VLOOKUP(G150,'出場選手データ女子(必須)'!$A$3:$F$100,4,FALSE),VLOOKUP(G150,'出場選手データ男子(必須)'!$A$3:$F$94,4,FALSE)))</f>
        <v/>
      </c>
      <c r="J150" s="39">
        <f t="shared" ref="J150:J180" si="7">D$3</f>
        <v>0</v>
      </c>
      <c r="K150" s="41"/>
      <c r="L150" s="42"/>
      <c r="N150" s="111"/>
      <c r="O150" s="112"/>
      <c r="P150" s="111"/>
      <c r="Q150" s="76"/>
    </row>
    <row r="151" spans="1:17" ht="15" customHeight="1">
      <c r="A151" s="18">
        <v>131</v>
      </c>
      <c r="B151" s="37"/>
      <c r="C151" s="22" t="str">
        <f t="shared" si="1"/>
        <v/>
      </c>
      <c r="D151" s="22" t="str">
        <f t="shared" si="6"/>
        <v/>
      </c>
      <c r="E151" s="38"/>
      <c r="F151" s="38"/>
      <c r="G151" s="39"/>
      <c r="H151" s="38" t="str">
        <f>IF(G151="","",IF(COUNTIF(C151,"*女*"),VLOOKUP(G151,'出場選手データ女子(必須)'!$A$3:$F$100,2,FALSE),VLOOKUP(G151,'出場選手データ男子(必須)'!$A$3:$F$94,2,FALSE)))</f>
        <v/>
      </c>
      <c r="I151" s="38" t="str">
        <f>IF(G151="","",IF(COUNTIF(C151,"*女*"),VLOOKUP(G151,'出場選手データ女子(必須)'!$A$3:$F$100,4,FALSE),VLOOKUP(G151,'出場選手データ男子(必須)'!$A$3:$F$94,4,FALSE)))</f>
        <v/>
      </c>
      <c r="J151" s="39">
        <f t="shared" si="7"/>
        <v>0</v>
      </c>
      <c r="K151" s="41"/>
      <c r="L151" s="42"/>
      <c r="N151" s="111"/>
      <c r="O151" s="112"/>
      <c r="P151" s="111"/>
      <c r="Q151" s="76"/>
    </row>
    <row r="152" spans="1:17" ht="15" customHeight="1">
      <c r="A152" s="18">
        <v>132</v>
      </c>
      <c r="B152" s="37"/>
      <c r="C152" s="22" t="str">
        <f t="shared" si="1"/>
        <v/>
      </c>
      <c r="D152" s="22" t="str">
        <f t="shared" si="6"/>
        <v/>
      </c>
      <c r="E152" s="38"/>
      <c r="F152" s="38"/>
      <c r="G152" s="39"/>
      <c r="H152" s="38" t="str">
        <f>IF(G152="","",IF(COUNTIF(C152,"*女*"),VLOOKUP(G152,'出場選手データ女子(必須)'!$A$3:$F$100,2,FALSE),VLOOKUP(G152,'出場選手データ男子(必須)'!$A$3:$F$94,2,FALSE)))</f>
        <v/>
      </c>
      <c r="I152" s="38" t="str">
        <f>IF(G152="","",IF(COUNTIF(C152,"*女*"),VLOOKUP(G152,'出場選手データ女子(必須)'!$A$3:$F$100,4,FALSE),VLOOKUP(G152,'出場選手データ男子(必須)'!$A$3:$F$94,4,FALSE)))</f>
        <v/>
      </c>
      <c r="J152" s="39">
        <f t="shared" si="7"/>
        <v>0</v>
      </c>
      <c r="K152" s="41"/>
      <c r="L152" s="42"/>
      <c r="N152" s="111"/>
      <c r="O152" s="112"/>
      <c r="P152" s="111"/>
      <c r="Q152" s="76"/>
    </row>
    <row r="153" spans="1:17" ht="15" customHeight="1">
      <c r="A153" s="18">
        <v>133</v>
      </c>
      <c r="B153" s="37"/>
      <c r="C153" s="22" t="str">
        <f t="shared" si="1"/>
        <v/>
      </c>
      <c r="D153" s="22" t="str">
        <f t="shared" si="6"/>
        <v/>
      </c>
      <c r="E153" s="38"/>
      <c r="F153" s="38"/>
      <c r="G153" s="39"/>
      <c r="H153" s="38" t="str">
        <f>IF(G153="","",IF(COUNTIF(C153,"*女*"),VLOOKUP(G153,'出場選手データ女子(必須)'!$A$3:$F$100,2,FALSE),VLOOKUP(G153,'出場選手データ男子(必須)'!$A$3:$F$94,2,FALSE)))</f>
        <v/>
      </c>
      <c r="I153" s="38" t="str">
        <f>IF(G153="","",IF(COUNTIF(C153,"*女*"),VLOOKUP(G153,'出場選手データ女子(必須)'!$A$3:$F$100,4,FALSE),VLOOKUP(G153,'出場選手データ男子(必須)'!$A$3:$F$94,4,FALSE)))</f>
        <v/>
      </c>
      <c r="J153" s="39">
        <f t="shared" si="7"/>
        <v>0</v>
      </c>
      <c r="K153" s="41"/>
      <c r="L153" s="42"/>
      <c r="N153" s="111"/>
      <c r="O153" s="112"/>
      <c r="P153" s="111"/>
      <c r="Q153" s="76"/>
    </row>
    <row r="154" spans="1:17" ht="15" customHeight="1">
      <c r="A154" s="18">
        <v>134</v>
      </c>
      <c r="B154" s="37"/>
      <c r="C154" s="22" t="str">
        <f t="shared" si="1"/>
        <v/>
      </c>
      <c r="D154" s="22" t="str">
        <f t="shared" si="6"/>
        <v/>
      </c>
      <c r="E154" s="38"/>
      <c r="F154" s="38"/>
      <c r="G154" s="39"/>
      <c r="H154" s="38" t="str">
        <f>IF(G154="","",IF(COUNTIF(C154,"*女*"),VLOOKUP(G154,'出場選手データ女子(必須)'!$A$3:$F$100,2,FALSE),VLOOKUP(G154,'出場選手データ男子(必須)'!$A$3:$F$94,2,FALSE)))</f>
        <v/>
      </c>
      <c r="I154" s="38" t="str">
        <f>IF(G154="","",IF(COUNTIF(C154,"*女*"),VLOOKUP(G154,'出場選手データ女子(必須)'!$A$3:$F$100,4,FALSE),VLOOKUP(G154,'出場選手データ男子(必須)'!$A$3:$F$94,4,FALSE)))</f>
        <v/>
      </c>
      <c r="J154" s="39">
        <f t="shared" si="7"/>
        <v>0</v>
      </c>
      <c r="K154" s="41"/>
      <c r="L154" s="42"/>
      <c r="N154" s="111"/>
      <c r="O154" s="112"/>
      <c r="P154" s="111"/>
      <c r="Q154" s="76"/>
    </row>
    <row r="155" spans="1:17" ht="15" customHeight="1">
      <c r="A155" s="18">
        <v>135</v>
      </c>
      <c r="B155" s="37"/>
      <c r="C155" s="22" t="str">
        <f t="shared" si="1"/>
        <v/>
      </c>
      <c r="D155" s="22" t="str">
        <f t="shared" si="6"/>
        <v/>
      </c>
      <c r="E155" s="38"/>
      <c r="F155" s="38"/>
      <c r="G155" s="39"/>
      <c r="H155" s="38" t="str">
        <f>IF(G155="","",IF(COUNTIF(C155,"*女*"),VLOOKUP(G155,'出場選手データ女子(必須)'!$A$3:$F$100,2,FALSE),VLOOKUP(G155,'出場選手データ男子(必須)'!$A$3:$F$94,2,FALSE)))</f>
        <v/>
      </c>
      <c r="I155" s="38" t="str">
        <f>IF(G155="","",IF(COUNTIF(C155,"*女*"),VLOOKUP(G155,'出場選手データ女子(必須)'!$A$3:$F$100,4,FALSE),VLOOKUP(G155,'出場選手データ男子(必須)'!$A$3:$F$94,4,FALSE)))</f>
        <v/>
      </c>
      <c r="J155" s="39">
        <f t="shared" si="7"/>
        <v>0</v>
      </c>
      <c r="K155" s="41"/>
      <c r="L155" s="42"/>
      <c r="N155" s="111"/>
      <c r="O155" s="112"/>
      <c r="P155" s="111"/>
      <c r="Q155" s="76"/>
    </row>
    <row r="156" spans="1:17" ht="15" customHeight="1">
      <c r="A156" s="18">
        <v>136</v>
      </c>
      <c r="B156" s="37"/>
      <c r="C156" s="22" t="str">
        <f t="shared" si="1"/>
        <v/>
      </c>
      <c r="D156" s="22" t="str">
        <f t="shared" si="6"/>
        <v/>
      </c>
      <c r="E156" s="38"/>
      <c r="F156" s="38"/>
      <c r="G156" s="39"/>
      <c r="H156" s="38" t="str">
        <f>IF(G156="","",IF(COUNTIF(C156,"*女*"),VLOOKUP(G156,'出場選手データ女子(必須)'!$A$3:$F$100,2,FALSE),VLOOKUP(G156,'出場選手データ男子(必須)'!$A$3:$F$94,2,FALSE)))</f>
        <v/>
      </c>
      <c r="I156" s="38" t="str">
        <f>IF(G156="","",IF(COUNTIF(C156,"*女*"),VLOOKUP(G156,'出場選手データ女子(必須)'!$A$3:$F$100,4,FALSE),VLOOKUP(G156,'出場選手データ男子(必須)'!$A$3:$F$94,4,FALSE)))</f>
        <v/>
      </c>
      <c r="J156" s="39">
        <f t="shared" si="7"/>
        <v>0</v>
      </c>
      <c r="K156" s="41"/>
      <c r="L156" s="42"/>
      <c r="N156" s="111"/>
      <c r="O156" s="112"/>
      <c r="P156" s="111"/>
      <c r="Q156" s="76"/>
    </row>
    <row r="157" spans="1:17" ht="15" customHeight="1">
      <c r="A157" s="18">
        <v>137</v>
      </c>
      <c r="B157" s="37"/>
      <c r="C157" s="22" t="str">
        <f t="shared" si="1"/>
        <v/>
      </c>
      <c r="D157" s="22" t="str">
        <f t="shared" si="6"/>
        <v/>
      </c>
      <c r="E157" s="38"/>
      <c r="F157" s="38"/>
      <c r="G157" s="39"/>
      <c r="H157" s="38" t="str">
        <f>IF(G157="","",IF(COUNTIF(C157,"*女*"),VLOOKUP(G157,'出場選手データ女子(必須)'!$A$3:$F$100,2,FALSE),VLOOKUP(G157,'出場選手データ男子(必須)'!$A$3:$F$94,2,FALSE)))</f>
        <v/>
      </c>
      <c r="I157" s="38" t="str">
        <f>IF(G157="","",IF(COUNTIF(C157,"*女*"),VLOOKUP(G157,'出場選手データ女子(必須)'!$A$3:$F$100,4,FALSE),VLOOKUP(G157,'出場選手データ男子(必須)'!$A$3:$F$94,4,FALSE)))</f>
        <v/>
      </c>
      <c r="J157" s="39">
        <f t="shared" si="7"/>
        <v>0</v>
      </c>
      <c r="K157" s="41"/>
      <c r="L157" s="42"/>
      <c r="N157" s="111"/>
      <c r="O157" s="112"/>
      <c r="P157" s="111"/>
      <c r="Q157" s="76"/>
    </row>
    <row r="158" spans="1:17" ht="15" customHeight="1">
      <c r="A158" s="18">
        <v>138</v>
      </c>
      <c r="B158" s="37"/>
      <c r="C158" s="22" t="str">
        <f t="shared" si="1"/>
        <v/>
      </c>
      <c r="D158" s="22" t="str">
        <f t="shared" si="6"/>
        <v/>
      </c>
      <c r="E158" s="38"/>
      <c r="F158" s="38"/>
      <c r="G158" s="39"/>
      <c r="H158" s="38" t="str">
        <f>IF(G158="","",IF(COUNTIF(C158,"*女*"),VLOOKUP(G158,'出場選手データ女子(必須)'!$A$3:$F$100,2,FALSE),VLOOKUP(G158,'出場選手データ男子(必須)'!$A$3:$F$94,2,FALSE)))</f>
        <v/>
      </c>
      <c r="I158" s="38" t="str">
        <f>IF(G158="","",IF(COUNTIF(C158,"*女*"),VLOOKUP(G158,'出場選手データ女子(必須)'!$A$3:$F$100,4,FALSE),VLOOKUP(G158,'出場選手データ男子(必須)'!$A$3:$F$94,4,FALSE)))</f>
        <v/>
      </c>
      <c r="J158" s="39">
        <f t="shared" si="7"/>
        <v>0</v>
      </c>
      <c r="K158" s="41"/>
      <c r="L158" s="42"/>
      <c r="N158" s="111"/>
      <c r="O158" s="112"/>
      <c r="P158" s="111"/>
      <c r="Q158" s="76"/>
    </row>
    <row r="159" spans="1:17" ht="15" customHeight="1">
      <c r="A159" s="18">
        <v>139</v>
      </c>
      <c r="B159" s="37"/>
      <c r="C159" s="22" t="str">
        <f t="shared" si="1"/>
        <v/>
      </c>
      <c r="D159" s="22" t="str">
        <f t="shared" si="6"/>
        <v/>
      </c>
      <c r="E159" s="38"/>
      <c r="F159" s="38"/>
      <c r="G159" s="39"/>
      <c r="H159" s="38" t="str">
        <f>IF(G159="","",IF(COUNTIF(C159,"*女*"),VLOOKUP(G159,'出場選手データ女子(必須)'!$A$3:$F$100,2,FALSE),VLOOKUP(G159,'出場選手データ男子(必須)'!$A$3:$F$94,2,FALSE)))</f>
        <v/>
      </c>
      <c r="I159" s="38" t="str">
        <f>IF(G159="","",IF(COUNTIF(C159,"*女*"),VLOOKUP(G159,'出場選手データ女子(必須)'!$A$3:$F$100,4,FALSE),VLOOKUP(G159,'出場選手データ男子(必須)'!$A$3:$F$94,4,FALSE)))</f>
        <v/>
      </c>
      <c r="J159" s="39">
        <f t="shared" si="7"/>
        <v>0</v>
      </c>
      <c r="K159" s="41"/>
      <c r="L159" s="42"/>
      <c r="N159" s="111"/>
      <c r="O159" s="112"/>
      <c r="P159" s="111"/>
      <c r="Q159" s="76"/>
    </row>
    <row r="160" spans="1:17" ht="15" customHeight="1">
      <c r="A160" s="18">
        <v>140</v>
      </c>
      <c r="B160" s="37"/>
      <c r="C160" s="22" t="str">
        <f t="shared" si="1"/>
        <v/>
      </c>
      <c r="D160" s="22" t="str">
        <f t="shared" si="6"/>
        <v/>
      </c>
      <c r="E160" s="38"/>
      <c r="F160" s="38"/>
      <c r="G160" s="39"/>
      <c r="H160" s="38" t="str">
        <f>IF(G160="","",IF(COUNTIF(C160,"*女*"),VLOOKUP(G160,'出場選手データ女子(必須)'!$A$3:$F$100,2,FALSE),VLOOKUP(G160,'出場選手データ男子(必須)'!$A$3:$F$94,2,FALSE)))</f>
        <v/>
      </c>
      <c r="I160" s="38" t="str">
        <f>IF(G160="","",IF(COUNTIF(C160,"*女*"),VLOOKUP(G160,'出場選手データ女子(必須)'!$A$3:$F$100,4,FALSE),VLOOKUP(G160,'出場選手データ男子(必須)'!$A$3:$F$94,4,FALSE)))</f>
        <v/>
      </c>
      <c r="J160" s="39">
        <f t="shared" si="7"/>
        <v>0</v>
      </c>
      <c r="K160" s="41"/>
      <c r="L160" s="42"/>
      <c r="N160" s="111"/>
      <c r="O160" s="112"/>
      <c r="P160" s="111"/>
      <c r="Q160" s="76"/>
    </row>
    <row r="161" spans="1:17" ht="15" customHeight="1">
      <c r="A161" s="18">
        <v>141</v>
      </c>
      <c r="B161" s="37"/>
      <c r="C161" s="22" t="str">
        <f t="shared" si="1"/>
        <v/>
      </c>
      <c r="D161" s="22" t="str">
        <f t="shared" si="6"/>
        <v/>
      </c>
      <c r="E161" s="38"/>
      <c r="F161" s="38"/>
      <c r="G161" s="39"/>
      <c r="H161" s="38" t="str">
        <f>IF(G161="","",IF(COUNTIF(C161,"*女*"),VLOOKUP(G161,'出場選手データ女子(必須)'!$A$3:$F$100,2,FALSE),VLOOKUP(G161,'出場選手データ男子(必須)'!$A$3:$F$94,2,FALSE)))</f>
        <v/>
      </c>
      <c r="I161" s="38" t="str">
        <f>IF(G161="","",IF(COUNTIF(C161,"*女*"),VLOOKUP(G161,'出場選手データ女子(必須)'!$A$3:$F$100,4,FALSE),VLOOKUP(G161,'出場選手データ男子(必須)'!$A$3:$F$94,4,FALSE)))</f>
        <v/>
      </c>
      <c r="J161" s="39">
        <f t="shared" si="7"/>
        <v>0</v>
      </c>
      <c r="K161" s="41"/>
      <c r="L161" s="42"/>
      <c r="N161" s="111"/>
      <c r="O161" s="112"/>
      <c r="P161" s="111"/>
      <c r="Q161" s="76"/>
    </row>
    <row r="162" spans="1:17" ht="15" customHeight="1">
      <c r="A162" s="18">
        <v>142</v>
      </c>
      <c r="B162" s="37"/>
      <c r="C162" s="22" t="str">
        <f t="shared" si="1"/>
        <v/>
      </c>
      <c r="D162" s="22" t="str">
        <f t="shared" si="6"/>
        <v/>
      </c>
      <c r="E162" s="38"/>
      <c r="F162" s="38"/>
      <c r="G162" s="39"/>
      <c r="H162" s="38" t="str">
        <f>IF(G162="","",IF(COUNTIF(C162,"*女*"),VLOOKUP(G162,'出場選手データ女子(必須)'!$A$3:$F$100,2,FALSE),VLOOKUP(G162,'出場選手データ男子(必須)'!$A$3:$F$94,2,FALSE)))</f>
        <v/>
      </c>
      <c r="I162" s="38" t="str">
        <f>IF(G162="","",IF(COUNTIF(C162,"*女*"),VLOOKUP(G162,'出場選手データ女子(必須)'!$A$3:$F$100,4,FALSE),VLOOKUP(G162,'出場選手データ男子(必須)'!$A$3:$F$94,4,FALSE)))</f>
        <v/>
      </c>
      <c r="J162" s="39">
        <f t="shared" si="7"/>
        <v>0</v>
      </c>
      <c r="K162" s="41"/>
      <c r="L162" s="42"/>
      <c r="N162" s="111"/>
      <c r="O162" s="112"/>
      <c r="P162" s="111"/>
      <c r="Q162" s="76"/>
    </row>
    <row r="163" spans="1:17" ht="15" customHeight="1">
      <c r="A163" s="18">
        <v>143</v>
      </c>
      <c r="B163" s="37"/>
      <c r="C163" s="22" t="str">
        <f t="shared" si="1"/>
        <v/>
      </c>
      <c r="D163" s="22" t="str">
        <f t="shared" si="6"/>
        <v/>
      </c>
      <c r="E163" s="38"/>
      <c r="F163" s="38"/>
      <c r="G163" s="39"/>
      <c r="H163" s="38" t="str">
        <f>IF(G163="","",IF(COUNTIF(C163,"*女*"),VLOOKUP(G163,'出場選手データ女子(必須)'!$A$3:$F$100,2,FALSE),VLOOKUP(G163,'出場選手データ男子(必須)'!$A$3:$F$94,2,FALSE)))</f>
        <v/>
      </c>
      <c r="I163" s="38" t="str">
        <f>IF(G163="","",IF(COUNTIF(C163,"*女*"),VLOOKUP(G163,'出場選手データ女子(必須)'!$A$3:$F$100,4,FALSE),VLOOKUP(G163,'出場選手データ男子(必須)'!$A$3:$F$94,4,FALSE)))</f>
        <v/>
      </c>
      <c r="J163" s="39">
        <f t="shared" si="7"/>
        <v>0</v>
      </c>
      <c r="K163" s="41"/>
      <c r="L163" s="42"/>
      <c r="N163" s="111"/>
      <c r="O163" s="112"/>
      <c r="P163" s="111"/>
      <c r="Q163" s="76"/>
    </row>
    <row r="164" spans="1:17" ht="15" customHeight="1">
      <c r="A164" s="18">
        <v>144</v>
      </c>
      <c r="B164" s="37"/>
      <c r="C164" s="22" t="str">
        <f t="shared" si="1"/>
        <v/>
      </c>
      <c r="D164" s="22" t="str">
        <f t="shared" si="6"/>
        <v/>
      </c>
      <c r="E164" s="38"/>
      <c r="F164" s="38"/>
      <c r="G164" s="39"/>
      <c r="H164" s="38" t="str">
        <f>IF(G164="","",IF(COUNTIF(C164,"*女*"),VLOOKUP(G164,'出場選手データ女子(必須)'!$A$3:$F$100,2,FALSE),VLOOKUP(G164,'出場選手データ男子(必須)'!$A$3:$F$94,2,FALSE)))</f>
        <v/>
      </c>
      <c r="I164" s="38" t="str">
        <f>IF(G164="","",IF(COUNTIF(C164,"*女*"),VLOOKUP(G164,'出場選手データ女子(必須)'!$A$3:$F$100,4,FALSE),VLOOKUP(G164,'出場選手データ男子(必須)'!$A$3:$F$94,4,FALSE)))</f>
        <v/>
      </c>
      <c r="J164" s="39">
        <f t="shared" si="7"/>
        <v>0</v>
      </c>
      <c r="K164" s="41"/>
      <c r="L164" s="42"/>
      <c r="N164" s="111"/>
      <c r="O164" s="112"/>
      <c r="P164" s="111"/>
      <c r="Q164" s="76"/>
    </row>
    <row r="165" spans="1:17" ht="15" customHeight="1">
      <c r="A165" s="18">
        <v>145</v>
      </c>
      <c r="B165" s="37"/>
      <c r="C165" s="22" t="str">
        <f t="shared" si="1"/>
        <v/>
      </c>
      <c r="D165" s="22" t="str">
        <f t="shared" si="6"/>
        <v/>
      </c>
      <c r="E165" s="38"/>
      <c r="F165" s="38"/>
      <c r="G165" s="39"/>
      <c r="H165" s="38" t="str">
        <f>IF(G165="","",IF(COUNTIF(C165,"*女*"),VLOOKUP(G165,'出場選手データ女子(必須)'!$A$3:$F$100,2,FALSE),VLOOKUP(G165,'出場選手データ男子(必須)'!$A$3:$F$94,2,FALSE)))</f>
        <v/>
      </c>
      <c r="I165" s="38" t="str">
        <f>IF(G165="","",IF(COUNTIF(C165,"*女*"),VLOOKUP(G165,'出場選手データ女子(必須)'!$A$3:$F$100,4,FALSE),VLOOKUP(G165,'出場選手データ男子(必須)'!$A$3:$F$94,4,FALSE)))</f>
        <v/>
      </c>
      <c r="J165" s="39">
        <f t="shared" si="7"/>
        <v>0</v>
      </c>
      <c r="K165" s="41"/>
      <c r="L165" s="42"/>
      <c r="N165" s="111"/>
      <c r="O165" s="112"/>
      <c r="P165" s="111"/>
      <c r="Q165" s="76"/>
    </row>
    <row r="166" spans="1:17" ht="15" customHeight="1">
      <c r="A166" s="18">
        <v>146</v>
      </c>
      <c r="B166" s="37"/>
      <c r="C166" s="22" t="str">
        <f t="shared" si="1"/>
        <v/>
      </c>
      <c r="D166" s="22" t="str">
        <f t="shared" si="6"/>
        <v/>
      </c>
      <c r="E166" s="38"/>
      <c r="F166" s="38"/>
      <c r="G166" s="39"/>
      <c r="H166" s="38" t="str">
        <f>IF(G166="","",IF(COUNTIF(C166,"*女*"),VLOOKUP(G166,'出場選手データ女子(必須)'!$A$3:$F$100,2,FALSE),VLOOKUP(G166,'出場選手データ男子(必須)'!$A$3:$F$94,2,FALSE)))</f>
        <v/>
      </c>
      <c r="I166" s="38" t="str">
        <f>IF(G166="","",IF(COUNTIF(C166,"*女*"),VLOOKUP(G166,'出場選手データ女子(必須)'!$A$3:$F$100,4,FALSE),VLOOKUP(G166,'出場選手データ男子(必須)'!$A$3:$F$94,4,FALSE)))</f>
        <v/>
      </c>
      <c r="J166" s="39">
        <f t="shared" si="7"/>
        <v>0</v>
      </c>
      <c r="K166" s="41"/>
      <c r="L166" s="42"/>
      <c r="N166" s="111"/>
      <c r="O166" s="112"/>
      <c r="P166" s="111"/>
      <c r="Q166" s="76"/>
    </row>
    <row r="167" spans="1:17" ht="15" customHeight="1">
      <c r="A167" s="18">
        <v>147</v>
      </c>
      <c r="B167" s="37"/>
      <c r="C167" s="22" t="str">
        <f t="shared" si="1"/>
        <v/>
      </c>
      <c r="D167" s="22" t="str">
        <f t="shared" si="6"/>
        <v/>
      </c>
      <c r="E167" s="38"/>
      <c r="F167" s="38"/>
      <c r="G167" s="39"/>
      <c r="H167" s="38" t="str">
        <f>IF(G167="","",IF(COUNTIF(C167,"*女*"),VLOOKUP(G167,'出場選手データ女子(必須)'!$A$3:$F$100,2,FALSE),VLOOKUP(G167,'出場選手データ男子(必須)'!$A$3:$F$94,2,FALSE)))</f>
        <v/>
      </c>
      <c r="I167" s="38" t="str">
        <f>IF(G167="","",IF(COUNTIF(C167,"*女*"),VLOOKUP(G167,'出場選手データ女子(必須)'!$A$3:$F$100,4,FALSE),VLOOKUP(G167,'出場選手データ男子(必須)'!$A$3:$F$94,4,FALSE)))</f>
        <v/>
      </c>
      <c r="J167" s="39">
        <f t="shared" si="7"/>
        <v>0</v>
      </c>
      <c r="K167" s="41"/>
      <c r="L167" s="42"/>
      <c r="N167" s="111"/>
      <c r="O167" s="112"/>
      <c r="P167" s="111"/>
      <c r="Q167" s="76"/>
    </row>
    <row r="168" spans="1:17" ht="15" customHeight="1">
      <c r="A168" s="18">
        <v>148</v>
      </c>
      <c r="B168" s="37"/>
      <c r="C168" s="22" t="str">
        <f t="shared" si="1"/>
        <v/>
      </c>
      <c r="D168" s="22" t="str">
        <f t="shared" si="6"/>
        <v/>
      </c>
      <c r="E168" s="38"/>
      <c r="F168" s="38"/>
      <c r="G168" s="39"/>
      <c r="H168" s="38" t="str">
        <f>IF(G168="","",IF(COUNTIF(C168,"*女*"),VLOOKUP(G168,'出場選手データ女子(必須)'!$A$3:$F$100,2,FALSE),VLOOKUP(G168,'出場選手データ男子(必須)'!$A$3:$F$94,2,FALSE)))</f>
        <v/>
      </c>
      <c r="I168" s="38" t="str">
        <f>IF(G168="","",IF(COUNTIF(C168,"*女*"),VLOOKUP(G168,'出場選手データ女子(必須)'!$A$3:$F$100,4,FALSE),VLOOKUP(G168,'出場選手データ男子(必須)'!$A$3:$F$94,4,FALSE)))</f>
        <v/>
      </c>
      <c r="J168" s="39">
        <f t="shared" si="7"/>
        <v>0</v>
      </c>
      <c r="K168" s="41"/>
      <c r="L168" s="42"/>
      <c r="N168" s="111"/>
      <c r="O168" s="112"/>
      <c r="P168" s="111"/>
      <c r="Q168" s="76"/>
    </row>
    <row r="169" spans="1:17" ht="15" customHeight="1">
      <c r="A169" s="18">
        <v>149</v>
      </c>
      <c r="B169" s="37"/>
      <c r="C169" s="22" t="str">
        <f t="shared" si="1"/>
        <v/>
      </c>
      <c r="D169" s="22" t="str">
        <f t="shared" si="6"/>
        <v/>
      </c>
      <c r="E169" s="38"/>
      <c r="F169" s="38"/>
      <c r="G169" s="39"/>
      <c r="H169" s="38" t="str">
        <f>IF(G169="","",IF(COUNTIF(C169,"*女*"),VLOOKUP(G169,'出場選手データ女子(必須)'!$A$3:$F$100,2,FALSE),VLOOKUP(G169,'出場選手データ男子(必須)'!$A$3:$F$94,2,FALSE)))</f>
        <v/>
      </c>
      <c r="I169" s="38" t="str">
        <f>IF(G169="","",IF(COUNTIF(C169,"*女*"),VLOOKUP(G169,'出場選手データ女子(必須)'!$A$3:$F$100,4,FALSE),VLOOKUP(G169,'出場選手データ男子(必須)'!$A$3:$F$94,4,FALSE)))</f>
        <v/>
      </c>
      <c r="J169" s="39">
        <f t="shared" si="7"/>
        <v>0</v>
      </c>
      <c r="K169" s="41"/>
      <c r="L169" s="42"/>
      <c r="N169" s="111"/>
      <c r="O169" s="112"/>
      <c r="P169" s="111"/>
      <c r="Q169" s="76"/>
    </row>
    <row r="170" spans="1:17" ht="15" customHeight="1">
      <c r="A170" s="18">
        <v>150</v>
      </c>
      <c r="B170" s="37"/>
      <c r="C170" s="22" t="str">
        <f t="shared" si="1"/>
        <v/>
      </c>
      <c r="D170" s="22" t="str">
        <f t="shared" si="6"/>
        <v/>
      </c>
      <c r="E170" s="38"/>
      <c r="F170" s="38"/>
      <c r="G170" s="39"/>
      <c r="H170" s="38" t="str">
        <f>IF(G170="","",IF(COUNTIF(C170,"*女*"),VLOOKUP(G170,'出場選手データ女子(必須)'!$A$3:$F$100,2,FALSE),VLOOKUP(G170,'出場選手データ男子(必須)'!$A$3:$F$94,2,FALSE)))</f>
        <v/>
      </c>
      <c r="I170" s="38" t="str">
        <f>IF(G170="","",IF(COUNTIF(C170,"*女*"),VLOOKUP(G170,'出場選手データ女子(必須)'!$A$3:$F$100,4,FALSE),VLOOKUP(G170,'出場選手データ男子(必須)'!$A$3:$F$94,4,FALSE)))</f>
        <v/>
      </c>
      <c r="J170" s="39">
        <f t="shared" si="7"/>
        <v>0</v>
      </c>
      <c r="K170" s="41"/>
      <c r="L170" s="42"/>
      <c r="N170" s="111"/>
      <c r="O170" s="112"/>
      <c r="P170" s="111"/>
      <c r="Q170" s="76"/>
    </row>
    <row r="171" spans="1:17" ht="15" customHeight="1">
      <c r="A171" s="18">
        <v>151</v>
      </c>
      <c r="B171" s="37"/>
      <c r="C171" s="22" t="str">
        <f t="shared" si="1"/>
        <v/>
      </c>
      <c r="D171" s="22" t="str">
        <f t="shared" si="6"/>
        <v/>
      </c>
      <c r="E171" s="38"/>
      <c r="F171" s="38"/>
      <c r="G171" s="39"/>
      <c r="H171" s="38" t="str">
        <f>IF(G171="","",IF(COUNTIF(C171,"*女*"),VLOOKUP(G171,'出場選手データ女子(必須)'!$A$3:$F$100,2,FALSE),VLOOKUP(G171,'出場選手データ男子(必須)'!$A$3:$F$94,2,FALSE)))</f>
        <v/>
      </c>
      <c r="I171" s="38" t="str">
        <f>IF(G171="","",IF(COUNTIF(C171,"*女*"),VLOOKUP(G171,'出場選手データ女子(必須)'!$A$3:$F$100,4,FALSE),VLOOKUP(G171,'出場選手データ男子(必須)'!$A$3:$F$94,4,FALSE)))</f>
        <v/>
      </c>
      <c r="J171" s="39">
        <f t="shared" si="7"/>
        <v>0</v>
      </c>
      <c r="K171" s="41"/>
      <c r="L171" s="42"/>
      <c r="N171" s="111"/>
      <c r="O171" s="112"/>
      <c r="P171" s="111"/>
      <c r="Q171" s="76"/>
    </row>
    <row r="172" spans="1:17" ht="15" customHeight="1">
      <c r="A172" s="18">
        <v>152</v>
      </c>
      <c r="B172" s="37"/>
      <c r="C172" s="22" t="str">
        <f t="shared" si="1"/>
        <v/>
      </c>
      <c r="D172" s="22" t="str">
        <f t="shared" si="6"/>
        <v/>
      </c>
      <c r="E172" s="38"/>
      <c r="F172" s="38"/>
      <c r="G172" s="39"/>
      <c r="H172" s="38" t="str">
        <f>IF(G172="","",IF(COUNTIF(C172,"*女*"),VLOOKUP(G172,'出場選手データ女子(必須)'!$A$3:$F$100,2,FALSE),VLOOKUP(G172,'出場選手データ男子(必須)'!$A$3:$F$94,2,FALSE)))</f>
        <v/>
      </c>
      <c r="I172" s="38" t="str">
        <f>IF(G172="","",IF(COUNTIF(C172,"*女*"),VLOOKUP(G172,'出場選手データ女子(必須)'!$A$3:$F$100,4,FALSE),VLOOKUP(G172,'出場選手データ男子(必須)'!$A$3:$F$94,4,FALSE)))</f>
        <v/>
      </c>
      <c r="J172" s="39">
        <f t="shared" si="7"/>
        <v>0</v>
      </c>
      <c r="K172" s="41"/>
      <c r="L172" s="42"/>
      <c r="N172" s="111"/>
      <c r="O172" s="112"/>
      <c r="P172" s="111"/>
      <c r="Q172" s="76"/>
    </row>
    <row r="173" spans="1:17" ht="15" customHeight="1">
      <c r="A173" s="18">
        <v>153</v>
      </c>
      <c r="B173" s="37"/>
      <c r="C173" s="22" t="str">
        <f t="shared" si="1"/>
        <v/>
      </c>
      <c r="D173" s="22" t="str">
        <f t="shared" si="6"/>
        <v/>
      </c>
      <c r="E173" s="38"/>
      <c r="F173" s="38"/>
      <c r="G173" s="39"/>
      <c r="H173" s="38" t="str">
        <f>IF(G173="","",IF(COUNTIF(C173,"*女*"),VLOOKUP(G173,'出場選手データ女子(必須)'!$A$3:$F$100,2,FALSE),VLOOKUP(G173,'出場選手データ男子(必須)'!$A$3:$F$94,2,FALSE)))</f>
        <v/>
      </c>
      <c r="I173" s="38" t="str">
        <f>IF(G173="","",IF(COUNTIF(C173,"*女*"),VLOOKUP(G173,'出場選手データ女子(必須)'!$A$3:$F$100,4,FALSE),VLOOKUP(G173,'出場選手データ男子(必須)'!$A$3:$F$94,4,FALSE)))</f>
        <v/>
      </c>
      <c r="J173" s="39">
        <f t="shared" si="7"/>
        <v>0</v>
      </c>
      <c r="K173" s="41"/>
      <c r="L173" s="42"/>
      <c r="N173" s="111"/>
      <c r="O173" s="112"/>
      <c r="P173" s="111"/>
      <c r="Q173" s="76"/>
    </row>
    <row r="174" spans="1:17" ht="15" customHeight="1">
      <c r="A174" s="18">
        <v>154</v>
      </c>
      <c r="B174" s="37"/>
      <c r="C174" s="22" t="str">
        <f t="shared" si="1"/>
        <v/>
      </c>
      <c r="D174" s="22" t="str">
        <f t="shared" si="6"/>
        <v/>
      </c>
      <c r="E174" s="38"/>
      <c r="F174" s="38"/>
      <c r="G174" s="39"/>
      <c r="H174" s="38" t="str">
        <f>IF(G174="","",IF(COUNTIF(C174,"*女*"),VLOOKUP(G174,'出場選手データ女子(必須)'!$A$3:$F$100,2,FALSE),VLOOKUP(G174,'出場選手データ男子(必須)'!$A$3:$F$94,2,FALSE)))</f>
        <v/>
      </c>
      <c r="I174" s="38" t="str">
        <f>IF(G174="","",IF(COUNTIF(C174,"*女*"),VLOOKUP(G174,'出場選手データ女子(必須)'!$A$3:$F$100,4,FALSE),VLOOKUP(G174,'出場選手データ男子(必須)'!$A$3:$F$94,4,FALSE)))</f>
        <v/>
      </c>
      <c r="J174" s="39">
        <f t="shared" si="7"/>
        <v>0</v>
      </c>
      <c r="K174" s="41"/>
      <c r="L174" s="42"/>
      <c r="N174" s="111"/>
      <c r="O174" s="112"/>
      <c r="P174" s="111"/>
      <c r="Q174" s="76"/>
    </row>
    <row r="175" spans="1:17" ht="15" customHeight="1">
      <c r="A175" s="18">
        <v>155</v>
      </c>
      <c r="B175" s="37"/>
      <c r="C175" s="22" t="str">
        <f t="shared" si="1"/>
        <v/>
      </c>
      <c r="D175" s="22" t="str">
        <f t="shared" si="6"/>
        <v/>
      </c>
      <c r="E175" s="38"/>
      <c r="F175" s="38"/>
      <c r="G175" s="39"/>
      <c r="H175" s="38" t="str">
        <f>IF(G175="","",IF(COUNTIF(C175,"*女*"),VLOOKUP(G175,'出場選手データ女子(必須)'!$A$3:$F$100,2,FALSE),VLOOKUP(G175,'出場選手データ男子(必須)'!$A$3:$F$94,2,FALSE)))</f>
        <v/>
      </c>
      <c r="I175" s="38" t="str">
        <f>IF(G175="","",IF(COUNTIF(C175,"*女*"),VLOOKUP(G175,'出場選手データ女子(必須)'!$A$3:$F$100,4,FALSE),VLOOKUP(G175,'出場選手データ男子(必須)'!$A$3:$F$94,4,FALSE)))</f>
        <v/>
      </c>
      <c r="J175" s="39">
        <f t="shared" si="7"/>
        <v>0</v>
      </c>
      <c r="K175" s="41"/>
      <c r="L175" s="42"/>
      <c r="N175" s="111"/>
      <c r="O175" s="112"/>
      <c r="P175" s="111"/>
      <c r="Q175" s="76"/>
    </row>
    <row r="176" spans="1:17" ht="15" customHeight="1">
      <c r="A176" s="18">
        <v>156</v>
      </c>
      <c r="B176" s="37"/>
      <c r="C176" s="22" t="str">
        <f t="shared" si="1"/>
        <v/>
      </c>
      <c r="D176" s="22" t="str">
        <f t="shared" si="6"/>
        <v/>
      </c>
      <c r="E176" s="38"/>
      <c r="F176" s="38"/>
      <c r="G176" s="39"/>
      <c r="H176" s="38" t="str">
        <f>IF(G176="","",IF(COUNTIF(C176,"*女*"),VLOOKUP(G176,'出場選手データ女子(必須)'!$A$3:$F$100,2,FALSE),VLOOKUP(G176,'出場選手データ男子(必須)'!$A$3:$F$94,2,FALSE)))</f>
        <v/>
      </c>
      <c r="I176" s="38" t="str">
        <f>IF(G176="","",IF(COUNTIF(C176,"*女*"),VLOOKUP(G176,'出場選手データ女子(必須)'!$A$3:$F$100,4,FALSE),VLOOKUP(G176,'出場選手データ男子(必須)'!$A$3:$F$94,4,FALSE)))</f>
        <v/>
      </c>
      <c r="J176" s="39">
        <f t="shared" si="7"/>
        <v>0</v>
      </c>
      <c r="K176" s="41"/>
      <c r="L176" s="42"/>
      <c r="N176" s="107"/>
      <c r="O176" s="112"/>
      <c r="P176" s="107"/>
    </row>
    <row r="177" spans="1:16" ht="15" customHeight="1">
      <c r="A177" s="18">
        <v>157</v>
      </c>
      <c r="B177" s="37"/>
      <c r="C177" s="22" t="str">
        <f t="shared" si="1"/>
        <v/>
      </c>
      <c r="D177" s="22" t="str">
        <f t="shared" si="6"/>
        <v/>
      </c>
      <c r="E177" s="38"/>
      <c r="F177" s="38"/>
      <c r="G177" s="39"/>
      <c r="H177" s="38" t="str">
        <f>IF(G177="","",IF(COUNTIF(C177,"*女*"),VLOOKUP(G177,'出場選手データ女子(必須)'!$A$3:$F$100,2,FALSE),VLOOKUP(G177,'出場選手データ男子(必須)'!$A$3:$F$94,2,FALSE)))</f>
        <v/>
      </c>
      <c r="I177" s="38" t="str">
        <f>IF(G177="","",IF(COUNTIF(C177,"*女*"),VLOOKUP(G177,'出場選手データ女子(必須)'!$A$3:$F$100,4,FALSE),VLOOKUP(G177,'出場選手データ男子(必須)'!$A$3:$F$94,4,FALSE)))</f>
        <v/>
      </c>
      <c r="J177" s="39">
        <f t="shared" si="7"/>
        <v>0</v>
      </c>
      <c r="K177" s="41"/>
      <c r="L177" s="42"/>
      <c r="N177" s="107"/>
      <c r="O177" s="112"/>
      <c r="P177" s="107"/>
    </row>
    <row r="178" spans="1:16" ht="15" customHeight="1">
      <c r="A178" s="18">
        <v>158</v>
      </c>
      <c r="B178" s="37"/>
      <c r="C178" s="22" t="str">
        <f t="shared" si="1"/>
        <v/>
      </c>
      <c r="D178" s="22" t="str">
        <f t="shared" si="6"/>
        <v/>
      </c>
      <c r="E178" s="38"/>
      <c r="F178" s="38"/>
      <c r="G178" s="39"/>
      <c r="H178" s="38" t="str">
        <f>IF(G178="","",IF(COUNTIF(C178,"*女*"),VLOOKUP(G178,'出場選手データ女子(必須)'!$A$3:$F$100,2,FALSE),VLOOKUP(G178,'出場選手データ男子(必須)'!$A$3:$F$94,2,FALSE)))</f>
        <v/>
      </c>
      <c r="I178" s="38" t="str">
        <f>IF(G178="","",IF(COUNTIF(C178,"*女*"),VLOOKUP(G178,'出場選手データ女子(必須)'!$A$3:$F$100,4,FALSE),VLOOKUP(G178,'出場選手データ男子(必須)'!$A$3:$F$94,4,FALSE)))</f>
        <v/>
      </c>
      <c r="J178" s="39">
        <f t="shared" si="7"/>
        <v>0</v>
      </c>
      <c r="K178" s="41"/>
      <c r="L178" s="42"/>
      <c r="N178" s="107"/>
      <c r="O178" s="112"/>
      <c r="P178" s="107"/>
    </row>
    <row r="179" spans="1:16" ht="15" customHeight="1">
      <c r="A179" s="18">
        <v>159</v>
      </c>
      <c r="B179" s="37"/>
      <c r="C179" s="22" t="str">
        <f t="shared" si="1"/>
        <v/>
      </c>
      <c r="D179" s="22" t="str">
        <f t="shared" si="6"/>
        <v/>
      </c>
      <c r="E179" s="38"/>
      <c r="F179" s="38"/>
      <c r="G179" s="39"/>
      <c r="H179" s="38" t="str">
        <f>IF(G179="","",IF(COUNTIF(C179,"*女*"),VLOOKUP(G179,'出場選手データ女子(必須)'!$A$3:$F$100,2,FALSE),VLOOKUP(G179,'出場選手データ男子(必須)'!$A$3:$F$94,2,FALSE)))</f>
        <v/>
      </c>
      <c r="I179" s="38" t="str">
        <f>IF(G179="","",IF(COUNTIF(C179,"*女*"),VLOOKUP(G179,'出場選手データ女子(必須)'!$A$3:$F$100,4,FALSE),VLOOKUP(G179,'出場選手データ男子(必須)'!$A$3:$F$94,4,FALSE)))</f>
        <v/>
      </c>
      <c r="J179" s="39">
        <f t="shared" si="7"/>
        <v>0</v>
      </c>
      <c r="K179" s="41"/>
      <c r="L179" s="42"/>
      <c r="N179" s="107"/>
      <c r="O179" s="112"/>
      <c r="P179" s="107"/>
    </row>
    <row r="180" spans="1:16" ht="15" customHeight="1" thickBot="1">
      <c r="A180" s="18">
        <v>160</v>
      </c>
      <c r="B180" s="52"/>
      <c r="C180" s="53" t="str">
        <f t="shared" si="1"/>
        <v/>
      </c>
      <c r="D180" s="53" t="str">
        <f t="shared" si="6"/>
        <v/>
      </c>
      <c r="E180" s="54"/>
      <c r="F180" s="54"/>
      <c r="G180" s="55"/>
      <c r="H180" s="54" t="str">
        <f>IF(G180="","",IF(COUNTIF(C180,"*女*"),VLOOKUP(G180,'出場選手データ女子(必須)'!$A$3:$F$100,2,FALSE),VLOOKUP(G180,'出場選手データ男子(必須)'!$A$3:$F$94,2,FALSE)))</f>
        <v/>
      </c>
      <c r="I180" s="54" t="str">
        <f>IF(G180="","",IF(COUNTIF(C180,"*女*"),VLOOKUP(G180,'出場選手データ女子(必須)'!$A$3:$F$100,4,FALSE),VLOOKUP(G180,'出場選手データ男子(必須)'!$A$3:$F$94,4,FALSE)))</f>
        <v/>
      </c>
      <c r="J180" s="55">
        <f t="shared" si="7"/>
        <v>0</v>
      </c>
      <c r="K180" s="57"/>
      <c r="L180" s="58"/>
      <c r="N180" s="107"/>
      <c r="O180" s="112"/>
      <c r="P180" s="107"/>
    </row>
    <row r="181" spans="1:16">
      <c r="G181" s="76"/>
      <c r="H181" s="76"/>
      <c r="I181" s="76"/>
      <c r="K181" s="76"/>
      <c r="L181" s="76"/>
      <c r="M181" s="76"/>
      <c r="N181" s="111"/>
      <c r="O181" s="111"/>
      <c r="P181" s="107"/>
    </row>
    <row r="182" spans="1:16">
      <c r="N182" s="107"/>
      <c r="O182" s="107"/>
      <c r="P182" s="107"/>
    </row>
    <row r="183" spans="1:16">
      <c r="N183" s="107"/>
      <c r="O183" s="107"/>
      <c r="P183" s="107"/>
    </row>
    <row r="184" spans="1:16">
      <c r="N184" s="107"/>
      <c r="O184" s="107"/>
      <c r="P184" s="107"/>
    </row>
    <row r="185" spans="1:16">
      <c r="N185" s="107"/>
      <c r="O185" s="107"/>
      <c r="P185" s="107"/>
    </row>
    <row r="186" spans="1:16">
      <c r="N186" s="107"/>
      <c r="O186" s="107"/>
      <c r="P186" s="107"/>
    </row>
    <row r="187" spans="1:16">
      <c r="N187" s="107"/>
      <c r="O187" s="107"/>
      <c r="P187" s="107"/>
    </row>
    <row r="188" spans="1:16">
      <c r="N188" s="107"/>
      <c r="O188" s="107"/>
      <c r="P188" s="107"/>
    </row>
    <row r="189" spans="1:16">
      <c r="N189" s="107"/>
      <c r="O189" s="107"/>
      <c r="P189" s="107"/>
    </row>
    <row r="190" spans="1:16">
      <c r="N190" s="107"/>
      <c r="O190" s="107"/>
      <c r="P190" s="107"/>
    </row>
    <row r="191" spans="1:16">
      <c r="N191" s="107"/>
      <c r="O191" s="107"/>
      <c r="P191" s="107"/>
    </row>
    <row r="192" spans="1:16">
      <c r="N192" s="107"/>
      <c r="O192" s="107"/>
      <c r="P192" s="107"/>
    </row>
    <row r="193" spans="14:16">
      <c r="N193" s="107"/>
      <c r="O193" s="107"/>
      <c r="P193" s="107"/>
    </row>
    <row r="194" spans="14:16">
      <c r="N194" s="107"/>
      <c r="O194" s="107"/>
      <c r="P194" s="107"/>
    </row>
    <row r="195" spans="14:16">
      <c r="N195" s="107"/>
      <c r="O195" s="107"/>
      <c r="P195" s="107"/>
    </row>
    <row r="196" spans="14:16">
      <c r="N196" s="107"/>
      <c r="O196" s="107"/>
      <c r="P196" s="107"/>
    </row>
    <row r="197" spans="14:16">
      <c r="N197" s="107"/>
      <c r="O197" s="107"/>
      <c r="P197" s="107"/>
    </row>
    <row r="198" spans="14:16">
      <c r="N198" s="107"/>
      <c r="O198" s="107"/>
      <c r="P198" s="107"/>
    </row>
    <row r="199" spans="14:16">
      <c r="N199" s="107"/>
      <c r="O199" s="107"/>
      <c r="P199" s="107"/>
    </row>
    <row r="200" spans="14:16">
      <c r="N200" s="107"/>
      <c r="O200" s="107"/>
      <c r="P200" s="107"/>
    </row>
    <row r="201" spans="14:16">
      <c r="N201" s="107"/>
      <c r="O201" s="107"/>
      <c r="P201" s="107"/>
    </row>
    <row r="202" spans="14:16">
      <c r="N202" s="107"/>
      <c r="O202" s="107"/>
      <c r="P202" s="107"/>
    </row>
    <row r="203" spans="14:16">
      <c r="N203" s="107"/>
      <c r="O203" s="107"/>
      <c r="P203" s="107"/>
    </row>
    <row r="204" spans="14:16">
      <c r="N204" s="107"/>
      <c r="O204" s="107"/>
      <c r="P204" s="107"/>
    </row>
    <row r="205" spans="14:16">
      <c r="N205" s="107"/>
      <c r="O205" s="107"/>
      <c r="P205" s="107"/>
    </row>
    <row r="206" spans="14:16">
      <c r="N206" s="107"/>
      <c r="O206" s="107"/>
      <c r="P206" s="107"/>
    </row>
    <row r="207" spans="14:16">
      <c r="N207" s="107"/>
      <c r="O207" s="107"/>
      <c r="P207" s="107"/>
    </row>
    <row r="208" spans="14:16">
      <c r="N208" s="107"/>
      <c r="O208" s="107"/>
      <c r="P208" s="107"/>
    </row>
    <row r="209" spans="14:16">
      <c r="N209" s="107"/>
      <c r="O209" s="107"/>
      <c r="P209" s="107"/>
    </row>
    <row r="210" spans="14:16">
      <c r="N210" s="107"/>
      <c r="O210" s="107"/>
      <c r="P210" s="107"/>
    </row>
    <row r="211" spans="14:16">
      <c r="N211" s="107"/>
      <c r="O211" s="107"/>
      <c r="P211" s="107"/>
    </row>
    <row r="212" spans="14:16">
      <c r="N212" s="107"/>
      <c r="O212" s="107"/>
      <c r="P212" s="107"/>
    </row>
    <row r="213" spans="14:16">
      <c r="N213" s="107"/>
      <c r="O213" s="107"/>
      <c r="P213" s="107"/>
    </row>
    <row r="214" spans="14:16">
      <c r="N214" s="107"/>
      <c r="O214" s="107"/>
      <c r="P214" s="107"/>
    </row>
    <row r="215" spans="14:16">
      <c r="N215" s="107"/>
      <c r="O215" s="107"/>
      <c r="P215" s="107"/>
    </row>
    <row r="216" spans="14:16">
      <c r="N216" s="107"/>
      <c r="O216" s="107"/>
      <c r="P216" s="107"/>
    </row>
    <row r="217" spans="14:16">
      <c r="N217" s="107"/>
      <c r="O217" s="107"/>
      <c r="P217" s="107"/>
    </row>
    <row r="218" spans="14:16">
      <c r="N218" s="107"/>
      <c r="O218" s="107"/>
      <c r="P218" s="107"/>
    </row>
    <row r="219" spans="14:16">
      <c r="N219" s="107"/>
      <c r="O219" s="107"/>
      <c r="P219" s="107"/>
    </row>
    <row r="220" spans="14:16">
      <c r="N220" s="107"/>
      <c r="O220" s="107"/>
      <c r="P220" s="107"/>
    </row>
    <row r="221" spans="14:16">
      <c r="N221" s="107"/>
      <c r="O221" s="107"/>
      <c r="P221" s="107"/>
    </row>
    <row r="222" spans="14:16">
      <c r="N222" s="107"/>
      <c r="O222" s="107"/>
      <c r="P222" s="107"/>
    </row>
    <row r="223" spans="14:16">
      <c r="N223" s="107"/>
      <c r="O223" s="107"/>
      <c r="P223" s="107"/>
    </row>
    <row r="224" spans="14:16">
      <c r="N224" s="107"/>
      <c r="O224" s="107"/>
      <c r="P224" s="107"/>
    </row>
    <row r="225" spans="14:16">
      <c r="N225" s="107"/>
      <c r="O225" s="107"/>
      <c r="P225" s="107"/>
    </row>
    <row r="226" spans="14:16">
      <c r="N226" s="107"/>
      <c r="O226" s="107"/>
      <c r="P226" s="107"/>
    </row>
    <row r="227" spans="14:16">
      <c r="N227" s="107"/>
      <c r="O227" s="107"/>
      <c r="P227" s="107"/>
    </row>
    <row r="228" spans="14:16">
      <c r="N228" s="107"/>
      <c r="O228" s="107"/>
      <c r="P228" s="107"/>
    </row>
    <row r="229" spans="14:16">
      <c r="N229" s="107"/>
      <c r="O229" s="107"/>
      <c r="P229" s="107"/>
    </row>
    <row r="230" spans="14:16">
      <c r="N230" s="107"/>
      <c r="O230" s="107"/>
      <c r="P230" s="107"/>
    </row>
    <row r="231" spans="14:16">
      <c r="N231" s="107"/>
      <c r="O231" s="107"/>
      <c r="P231" s="107"/>
    </row>
    <row r="232" spans="14:16">
      <c r="N232" s="107"/>
      <c r="O232" s="107"/>
      <c r="P232" s="107"/>
    </row>
    <row r="233" spans="14:16">
      <c r="N233" s="107"/>
      <c r="O233" s="107"/>
      <c r="P233" s="107"/>
    </row>
    <row r="234" spans="14:16">
      <c r="N234" s="107"/>
      <c r="O234" s="107"/>
      <c r="P234" s="107"/>
    </row>
    <row r="235" spans="14:16">
      <c r="N235" s="107"/>
      <c r="O235" s="107"/>
      <c r="P235" s="107"/>
    </row>
    <row r="236" spans="14:16">
      <c r="N236" s="107"/>
      <c r="O236" s="107"/>
      <c r="P236" s="107"/>
    </row>
    <row r="237" spans="14:16">
      <c r="N237" s="107"/>
      <c r="O237" s="107"/>
      <c r="P237" s="107"/>
    </row>
    <row r="238" spans="14:16">
      <c r="N238" s="107"/>
      <c r="O238" s="107"/>
      <c r="P238" s="107"/>
    </row>
    <row r="239" spans="14:16">
      <c r="N239" s="107"/>
      <c r="O239" s="107"/>
      <c r="P239" s="107"/>
    </row>
    <row r="240" spans="14:16">
      <c r="N240" s="107"/>
      <c r="O240" s="107"/>
      <c r="P240" s="107"/>
    </row>
    <row r="241" spans="14:16">
      <c r="N241" s="107"/>
      <c r="O241" s="107"/>
      <c r="P241" s="107"/>
    </row>
  </sheetData>
  <mergeCells count="11">
    <mergeCell ref="K6:M6"/>
    <mergeCell ref="D4:H4"/>
    <mergeCell ref="K7:M7"/>
    <mergeCell ref="K8:M8"/>
    <mergeCell ref="K9:M9"/>
    <mergeCell ref="A1:P1"/>
    <mergeCell ref="D3:H3"/>
    <mergeCell ref="K3:L3"/>
    <mergeCell ref="K4:M4"/>
    <mergeCell ref="D5:H5"/>
    <mergeCell ref="K5:M5"/>
  </mergeCells>
  <phoneticPr fontId="3"/>
  <conditionalFormatting sqref="C21">
    <cfRule type="expression" dxfId="959" priority="321" stopIfTrue="1">
      <formula>NOT(ISERROR(SEARCH("女",C21)))</formula>
    </cfRule>
  </conditionalFormatting>
  <conditionalFormatting sqref="C22">
    <cfRule type="expression" dxfId="958" priority="320" stopIfTrue="1">
      <formula>NOT(ISERROR(SEARCH("女",C22)))</formula>
    </cfRule>
  </conditionalFormatting>
  <conditionalFormatting sqref="C23">
    <cfRule type="expression" dxfId="957" priority="319" stopIfTrue="1">
      <formula>NOT(ISERROR(SEARCH("女",C23)))</formula>
    </cfRule>
  </conditionalFormatting>
  <conditionalFormatting sqref="C24">
    <cfRule type="expression" dxfId="956" priority="318" stopIfTrue="1">
      <formula>NOT(ISERROR(SEARCH("女",C24)))</formula>
    </cfRule>
  </conditionalFormatting>
  <conditionalFormatting sqref="C25">
    <cfRule type="expression" dxfId="955" priority="317" stopIfTrue="1">
      <formula>NOT(ISERROR(SEARCH("女",C25)))</formula>
    </cfRule>
  </conditionalFormatting>
  <conditionalFormatting sqref="C26">
    <cfRule type="expression" dxfId="954" priority="316" stopIfTrue="1">
      <formula>NOT(ISERROR(SEARCH("女",C26)))</formula>
    </cfRule>
  </conditionalFormatting>
  <conditionalFormatting sqref="C27">
    <cfRule type="expression" dxfId="953" priority="315" stopIfTrue="1">
      <formula>NOT(ISERROR(SEARCH("女",C27)))</formula>
    </cfRule>
  </conditionalFormatting>
  <conditionalFormatting sqref="C28">
    <cfRule type="expression" dxfId="952" priority="314" stopIfTrue="1">
      <formula>NOT(ISERROR(SEARCH("女",C28)))</formula>
    </cfRule>
  </conditionalFormatting>
  <conditionalFormatting sqref="C29">
    <cfRule type="expression" dxfId="951" priority="313" stopIfTrue="1">
      <formula>NOT(ISERROR(SEARCH("女",C29)))</formula>
    </cfRule>
  </conditionalFormatting>
  <conditionalFormatting sqref="C30">
    <cfRule type="expression" dxfId="950" priority="312" stopIfTrue="1">
      <formula>NOT(ISERROR(SEARCH("女",C30)))</formula>
    </cfRule>
  </conditionalFormatting>
  <conditionalFormatting sqref="C31">
    <cfRule type="expression" dxfId="949" priority="311" stopIfTrue="1">
      <formula>NOT(ISERROR(SEARCH("女",C31)))</formula>
    </cfRule>
  </conditionalFormatting>
  <conditionalFormatting sqref="C32">
    <cfRule type="expression" dxfId="948" priority="310" stopIfTrue="1">
      <formula>NOT(ISERROR(SEARCH("女",C32)))</formula>
    </cfRule>
  </conditionalFormatting>
  <conditionalFormatting sqref="C33">
    <cfRule type="expression" dxfId="947" priority="309" stopIfTrue="1">
      <formula>NOT(ISERROR(SEARCH("女",C33)))</formula>
    </cfRule>
  </conditionalFormatting>
  <conditionalFormatting sqref="C34">
    <cfRule type="expression" dxfId="946" priority="308" stopIfTrue="1">
      <formula>NOT(ISERROR(SEARCH("女",C34)))</formula>
    </cfRule>
  </conditionalFormatting>
  <conditionalFormatting sqref="C35">
    <cfRule type="expression" dxfId="945" priority="307" stopIfTrue="1">
      <formula>NOT(ISERROR(SEARCH("女",C35)))</formula>
    </cfRule>
  </conditionalFormatting>
  <conditionalFormatting sqref="C36">
    <cfRule type="expression" dxfId="944" priority="306" stopIfTrue="1">
      <formula>NOT(ISERROR(SEARCH("女",C36)))</formula>
    </cfRule>
  </conditionalFormatting>
  <conditionalFormatting sqref="C37">
    <cfRule type="expression" dxfId="943" priority="305" stopIfTrue="1">
      <formula>NOT(ISERROR(SEARCH("女",C37)))</formula>
    </cfRule>
  </conditionalFormatting>
  <conditionalFormatting sqref="C38">
    <cfRule type="expression" dxfId="942" priority="304" stopIfTrue="1">
      <formula>NOT(ISERROR(SEARCH("女",C38)))</formula>
    </cfRule>
  </conditionalFormatting>
  <conditionalFormatting sqref="C39">
    <cfRule type="expression" dxfId="941" priority="303" stopIfTrue="1">
      <formula>NOT(ISERROR(SEARCH("女",C39)))</formula>
    </cfRule>
  </conditionalFormatting>
  <conditionalFormatting sqref="C40">
    <cfRule type="expression" dxfId="940" priority="302" stopIfTrue="1">
      <formula>NOT(ISERROR(SEARCH("女",C40)))</formula>
    </cfRule>
  </conditionalFormatting>
  <conditionalFormatting sqref="C41">
    <cfRule type="expression" dxfId="939" priority="301" stopIfTrue="1">
      <formula>NOT(ISERROR(SEARCH("女",C41)))</formula>
    </cfRule>
  </conditionalFormatting>
  <conditionalFormatting sqref="C42">
    <cfRule type="expression" dxfId="938" priority="300" stopIfTrue="1">
      <formula>NOT(ISERROR(SEARCH("女",C42)))</formula>
    </cfRule>
  </conditionalFormatting>
  <conditionalFormatting sqref="C43">
    <cfRule type="expression" dxfId="937" priority="299" stopIfTrue="1">
      <formula>NOT(ISERROR(SEARCH("女",C43)))</formula>
    </cfRule>
  </conditionalFormatting>
  <conditionalFormatting sqref="C44">
    <cfRule type="expression" dxfId="936" priority="298" stopIfTrue="1">
      <formula>NOT(ISERROR(SEARCH("女",C44)))</formula>
    </cfRule>
  </conditionalFormatting>
  <conditionalFormatting sqref="C45">
    <cfRule type="expression" dxfId="935" priority="297" stopIfTrue="1">
      <formula>NOT(ISERROR(SEARCH("女",C45)))</formula>
    </cfRule>
  </conditionalFormatting>
  <conditionalFormatting sqref="C46">
    <cfRule type="expression" dxfId="934" priority="296" stopIfTrue="1">
      <formula>NOT(ISERROR(SEARCH("女",C46)))</formula>
    </cfRule>
  </conditionalFormatting>
  <conditionalFormatting sqref="C47">
    <cfRule type="expression" dxfId="933" priority="295" stopIfTrue="1">
      <formula>NOT(ISERROR(SEARCH("女",C47)))</formula>
    </cfRule>
  </conditionalFormatting>
  <conditionalFormatting sqref="C48">
    <cfRule type="expression" dxfId="932" priority="294" stopIfTrue="1">
      <formula>NOT(ISERROR(SEARCH("女",C48)))</formula>
    </cfRule>
  </conditionalFormatting>
  <conditionalFormatting sqref="C49">
    <cfRule type="expression" dxfId="931" priority="293" stopIfTrue="1">
      <formula>NOT(ISERROR(SEARCH("女",C49)))</formula>
    </cfRule>
  </conditionalFormatting>
  <conditionalFormatting sqref="C50">
    <cfRule type="expression" dxfId="930" priority="292" stopIfTrue="1">
      <formula>NOT(ISERROR(SEARCH("女",C50)))</formula>
    </cfRule>
  </conditionalFormatting>
  <conditionalFormatting sqref="C51">
    <cfRule type="expression" dxfId="929" priority="291" stopIfTrue="1">
      <formula>NOT(ISERROR(SEARCH("女",C51)))</formula>
    </cfRule>
  </conditionalFormatting>
  <conditionalFormatting sqref="C52">
    <cfRule type="expression" dxfId="928" priority="290" stopIfTrue="1">
      <formula>NOT(ISERROR(SEARCH("女",C52)))</formula>
    </cfRule>
  </conditionalFormatting>
  <conditionalFormatting sqref="C53">
    <cfRule type="expression" dxfId="927" priority="289" stopIfTrue="1">
      <formula>NOT(ISERROR(SEARCH("女",C53)))</formula>
    </cfRule>
  </conditionalFormatting>
  <conditionalFormatting sqref="C54">
    <cfRule type="expression" dxfId="926" priority="288" stopIfTrue="1">
      <formula>NOT(ISERROR(SEARCH("女",C54)))</formula>
    </cfRule>
  </conditionalFormatting>
  <conditionalFormatting sqref="C55">
    <cfRule type="expression" dxfId="925" priority="287" stopIfTrue="1">
      <formula>NOT(ISERROR(SEARCH("女",C55)))</formula>
    </cfRule>
  </conditionalFormatting>
  <conditionalFormatting sqref="C56">
    <cfRule type="expression" dxfId="924" priority="286" stopIfTrue="1">
      <formula>NOT(ISERROR(SEARCH("女",C56)))</formula>
    </cfRule>
  </conditionalFormatting>
  <conditionalFormatting sqref="C57">
    <cfRule type="expression" dxfId="923" priority="285" stopIfTrue="1">
      <formula>NOT(ISERROR(SEARCH("女",C57)))</formula>
    </cfRule>
  </conditionalFormatting>
  <conditionalFormatting sqref="C58">
    <cfRule type="expression" dxfId="922" priority="284" stopIfTrue="1">
      <formula>NOT(ISERROR(SEARCH("女",C58)))</formula>
    </cfRule>
  </conditionalFormatting>
  <conditionalFormatting sqref="C59">
    <cfRule type="expression" dxfId="921" priority="283" stopIfTrue="1">
      <formula>NOT(ISERROR(SEARCH("女",C59)))</formula>
    </cfRule>
  </conditionalFormatting>
  <conditionalFormatting sqref="C60">
    <cfRule type="expression" dxfId="920" priority="282" stopIfTrue="1">
      <formula>NOT(ISERROR(SEARCH("女",C60)))</formula>
    </cfRule>
  </conditionalFormatting>
  <conditionalFormatting sqref="C61">
    <cfRule type="expression" dxfId="919" priority="281" stopIfTrue="1">
      <formula>NOT(ISERROR(SEARCH("女",C61)))</formula>
    </cfRule>
  </conditionalFormatting>
  <conditionalFormatting sqref="C62">
    <cfRule type="expression" dxfId="918" priority="280" stopIfTrue="1">
      <formula>NOT(ISERROR(SEARCH("女",C62)))</formula>
    </cfRule>
  </conditionalFormatting>
  <conditionalFormatting sqref="C63">
    <cfRule type="expression" dxfId="917" priority="279" stopIfTrue="1">
      <formula>NOT(ISERROR(SEARCH("女",C63)))</formula>
    </cfRule>
  </conditionalFormatting>
  <conditionalFormatting sqref="C64">
    <cfRule type="expression" dxfId="916" priority="278" stopIfTrue="1">
      <formula>NOT(ISERROR(SEARCH("女",C64)))</formula>
    </cfRule>
  </conditionalFormatting>
  <conditionalFormatting sqref="C65">
    <cfRule type="expression" dxfId="915" priority="277" stopIfTrue="1">
      <formula>NOT(ISERROR(SEARCH("女",C65)))</formula>
    </cfRule>
  </conditionalFormatting>
  <conditionalFormatting sqref="C66">
    <cfRule type="expression" dxfId="914" priority="276" stopIfTrue="1">
      <formula>NOT(ISERROR(SEARCH("女",C66)))</formula>
    </cfRule>
  </conditionalFormatting>
  <conditionalFormatting sqref="C67">
    <cfRule type="expression" dxfId="913" priority="275" stopIfTrue="1">
      <formula>NOT(ISERROR(SEARCH("女",C67)))</formula>
    </cfRule>
  </conditionalFormatting>
  <conditionalFormatting sqref="C68">
    <cfRule type="expression" dxfId="912" priority="274" stopIfTrue="1">
      <formula>NOT(ISERROR(SEARCH("女",C68)))</formula>
    </cfRule>
  </conditionalFormatting>
  <conditionalFormatting sqref="C69">
    <cfRule type="expression" dxfId="911" priority="273" stopIfTrue="1">
      <formula>NOT(ISERROR(SEARCH("女",C69)))</formula>
    </cfRule>
  </conditionalFormatting>
  <conditionalFormatting sqref="C70">
    <cfRule type="expression" dxfId="910" priority="272" stopIfTrue="1">
      <formula>NOT(ISERROR(SEARCH("女",C70)))</formula>
    </cfRule>
  </conditionalFormatting>
  <conditionalFormatting sqref="C71">
    <cfRule type="expression" dxfId="909" priority="271" stopIfTrue="1">
      <formula>NOT(ISERROR(SEARCH("女",C71)))</formula>
    </cfRule>
  </conditionalFormatting>
  <conditionalFormatting sqref="C72">
    <cfRule type="expression" dxfId="908" priority="270" stopIfTrue="1">
      <formula>NOT(ISERROR(SEARCH("女",C72)))</formula>
    </cfRule>
  </conditionalFormatting>
  <conditionalFormatting sqref="C73">
    <cfRule type="expression" dxfId="907" priority="269" stopIfTrue="1">
      <formula>NOT(ISERROR(SEARCH("女",C73)))</formula>
    </cfRule>
  </conditionalFormatting>
  <conditionalFormatting sqref="C74">
    <cfRule type="expression" dxfId="906" priority="268" stopIfTrue="1">
      <formula>NOT(ISERROR(SEARCH("女",C74)))</formula>
    </cfRule>
  </conditionalFormatting>
  <conditionalFormatting sqref="C75">
    <cfRule type="expression" dxfId="905" priority="267" stopIfTrue="1">
      <formula>NOT(ISERROR(SEARCH("女",C75)))</formula>
    </cfRule>
  </conditionalFormatting>
  <conditionalFormatting sqref="C76">
    <cfRule type="expression" dxfId="904" priority="266" stopIfTrue="1">
      <formula>NOT(ISERROR(SEARCH("女",C76)))</formula>
    </cfRule>
  </conditionalFormatting>
  <conditionalFormatting sqref="C77">
    <cfRule type="expression" dxfId="903" priority="265" stopIfTrue="1">
      <formula>NOT(ISERROR(SEARCH("女",C77)))</formula>
    </cfRule>
  </conditionalFormatting>
  <conditionalFormatting sqref="C78">
    <cfRule type="expression" dxfId="902" priority="264" stopIfTrue="1">
      <formula>NOT(ISERROR(SEARCH("女",C78)))</formula>
    </cfRule>
  </conditionalFormatting>
  <conditionalFormatting sqref="C79">
    <cfRule type="expression" dxfId="901" priority="263" stopIfTrue="1">
      <formula>NOT(ISERROR(SEARCH("女",C79)))</formula>
    </cfRule>
  </conditionalFormatting>
  <conditionalFormatting sqref="C80">
    <cfRule type="expression" dxfId="900" priority="262" stopIfTrue="1">
      <formula>NOT(ISERROR(SEARCH("女",C80)))</formula>
    </cfRule>
  </conditionalFormatting>
  <conditionalFormatting sqref="C81">
    <cfRule type="expression" dxfId="899" priority="261" stopIfTrue="1">
      <formula>NOT(ISERROR(SEARCH("女",C81)))</formula>
    </cfRule>
  </conditionalFormatting>
  <conditionalFormatting sqref="C82">
    <cfRule type="expression" dxfId="898" priority="260" stopIfTrue="1">
      <formula>NOT(ISERROR(SEARCH("女",C82)))</formula>
    </cfRule>
  </conditionalFormatting>
  <conditionalFormatting sqref="C83">
    <cfRule type="expression" dxfId="897" priority="259" stopIfTrue="1">
      <formula>NOT(ISERROR(SEARCH("女",C83)))</formula>
    </cfRule>
  </conditionalFormatting>
  <conditionalFormatting sqref="C84">
    <cfRule type="expression" dxfId="896" priority="258" stopIfTrue="1">
      <formula>NOT(ISERROR(SEARCH("女",C84)))</formula>
    </cfRule>
  </conditionalFormatting>
  <conditionalFormatting sqref="C85">
    <cfRule type="expression" dxfId="895" priority="257" stopIfTrue="1">
      <formula>NOT(ISERROR(SEARCH("女",C85)))</formula>
    </cfRule>
  </conditionalFormatting>
  <conditionalFormatting sqref="C86">
    <cfRule type="expression" dxfId="894" priority="256" stopIfTrue="1">
      <formula>NOT(ISERROR(SEARCH("女",C86)))</formula>
    </cfRule>
  </conditionalFormatting>
  <conditionalFormatting sqref="C87">
    <cfRule type="expression" dxfId="893" priority="255" stopIfTrue="1">
      <formula>NOT(ISERROR(SEARCH("女",C87)))</formula>
    </cfRule>
  </conditionalFormatting>
  <conditionalFormatting sqref="C88">
    <cfRule type="expression" dxfId="892" priority="254" stopIfTrue="1">
      <formula>NOT(ISERROR(SEARCH("女",C88)))</formula>
    </cfRule>
  </conditionalFormatting>
  <conditionalFormatting sqref="C89">
    <cfRule type="expression" dxfId="891" priority="253" stopIfTrue="1">
      <formula>NOT(ISERROR(SEARCH("女",C89)))</formula>
    </cfRule>
  </conditionalFormatting>
  <conditionalFormatting sqref="C90">
    <cfRule type="expression" dxfId="890" priority="252" stopIfTrue="1">
      <formula>NOT(ISERROR(SEARCH("女",C90)))</formula>
    </cfRule>
  </conditionalFormatting>
  <conditionalFormatting sqref="C91">
    <cfRule type="expression" dxfId="889" priority="251" stopIfTrue="1">
      <formula>NOT(ISERROR(SEARCH("女",C91)))</formula>
    </cfRule>
  </conditionalFormatting>
  <conditionalFormatting sqref="C92">
    <cfRule type="expression" dxfId="888" priority="250" stopIfTrue="1">
      <formula>NOT(ISERROR(SEARCH("女",C92)))</formula>
    </cfRule>
  </conditionalFormatting>
  <conditionalFormatting sqref="C93">
    <cfRule type="expression" dxfId="887" priority="249" stopIfTrue="1">
      <formula>NOT(ISERROR(SEARCH("女",C93)))</formula>
    </cfRule>
  </conditionalFormatting>
  <conditionalFormatting sqref="C94">
    <cfRule type="expression" dxfId="886" priority="248" stopIfTrue="1">
      <formula>NOT(ISERROR(SEARCH("女",C94)))</formula>
    </cfRule>
  </conditionalFormatting>
  <conditionalFormatting sqref="C95">
    <cfRule type="expression" dxfId="885" priority="247" stopIfTrue="1">
      <formula>NOT(ISERROR(SEARCH("女",C95)))</formula>
    </cfRule>
  </conditionalFormatting>
  <conditionalFormatting sqref="C96">
    <cfRule type="expression" dxfId="884" priority="246" stopIfTrue="1">
      <formula>NOT(ISERROR(SEARCH("女",C96)))</formula>
    </cfRule>
  </conditionalFormatting>
  <conditionalFormatting sqref="C97">
    <cfRule type="expression" dxfId="883" priority="245" stopIfTrue="1">
      <formula>NOT(ISERROR(SEARCH("女",C97)))</formula>
    </cfRule>
  </conditionalFormatting>
  <conditionalFormatting sqref="C98">
    <cfRule type="expression" dxfId="882" priority="244" stopIfTrue="1">
      <formula>NOT(ISERROR(SEARCH("女",C98)))</formula>
    </cfRule>
  </conditionalFormatting>
  <conditionalFormatting sqref="C99">
    <cfRule type="expression" dxfId="881" priority="243" stopIfTrue="1">
      <formula>NOT(ISERROR(SEARCH("女",C99)))</formula>
    </cfRule>
  </conditionalFormatting>
  <conditionalFormatting sqref="C100">
    <cfRule type="expression" dxfId="880" priority="242" stopIfTrue="1">
      <formula>NOT(ISERROR(SEARCH("女",C100)))</formula>
    </cfRule>
  </conditionalFormatting>
  <conditionalFormatting sqref="C101">
    <cfRule type="expression" dxfId="879" priority="241" stopIfTrue="1">
      <formula>NOT(ISERROR(SEARCH("女",C101)))</formula>
    </cfRule>
  </conditionalFormatting>
  <conditionalFormatting sqref="C102">
    <cfRule type="expression" dxfId="878" priority="240" stopIfTrue="1">
      <formula>NOT(ISERROR(SEARCH("女",C102)))</formula>
    </cfRule>
  </conditionalFormatting>
  <conditionalFormatting sqref="C103">
    <cfRule type="expression" dxfId="877" priority="239" stopIfTrue="1">
      <formula>NOT(ISERROR(SEARCH("女",C103)))</formula>
    </cfRule>
  </conditionalFormatting>
  <conditionalFormatting sqref="C104">
    <cfRule type="expression" dxfId="876" priority="238" stopIfTrue="1">
      <formula>NOT(ISERROR(SEARCH("女",C104)))</formula>
    </cfRule>
  </conditionalFormatting>
  <conditionalFormatting sqref="C105">
    <cfRule type="expression" dxfId="875" priority="237" stopIfTrue="1">
      <formula>NOT(ISERROR(SEARCH("女",C105)))</formula>
    </cfRule>
  </conditionalFormatting>
  <conditionalFormatting sqref="C106">
    <cfRule type="expression" dxfId="874" priority="236" stopIfTrue="1">
      <formula>NOT(ISERROR(SEARCH("女",C106)))</formula>
    </cfRule>
  </conditionalFormatting>
  <conditionalFormatting sqref="C107">
    <cfRule type="expression" dxfId="873" priority="235" stopIfTrue="1">
      <formula>NOT(ISERROR(SEARCH("女",C107)))</formula>
    </cfRule>
  </conditionalFormatting>
  <conditionalFormatting sqref="C108">
    <cfRule type="expression" dxfId="872" priority="234" stopIfTrue="1">
      <formula>NOT(ISERROR(SEARCH("女",C108)))</formula>
    </cfRule>
  </conditionalFormatting>
  <conditionalFormatting sqref="C109">
    <cfRule type="expression" dxfId="871" priority="233" stopIfTrue="1">
      <formula>NOT(ISERROR(SEARCH("女",C109)))</formula>
    </cfRule>
  </conditionalFormatting>
  <conditionalFormatting sqref="C110">
    <cfRule type="expression" dxfId="870" priority="232" stopIfTrue="1">
      <formula>NOT(ISERROR(SEARCH("女",C110)))</formula>
    </cfRule>
  </conditionalFormatting>
  <conditionalFormatting sqref="C111">
    <cfRule type="expression" dxfId="869" priority="231" stopIfTrue="1">
      <formula>NOT(ISERROR(SEARCH("女",C111)))</formula>
    </cfRule>
  </conditionalFormatting>
  <conditionalFormatting sqref="C112">
    <cfRule type="expression" dxfId="868" priority="230" stopIfTrue="1">
      <formula>NOT(ISERROR(SEARCH("女",C112)))</formula>
    </cfRule>
  </conditionalFormatting>
  <conditionalFormatting sqref="C113">
    <cfRule type="expression" dxfId="867" priority="229" stopIfTrue="1">
      <formula>NOT(ISERROR(SEARCH("女",C113)))</formula>
    </cfRule>
  </conditionalFormatting>
  <conditionalFormatting sqref="C114">
    <cfRule type="expression" dxfId="866" priority="228" stopIfTrue="1">
      <formula>NOT(ISERROR(SEARCH("女",C114)))</formula>
    </cfRule>
  </conditionalFormatting>
  <conditionalFormatting sqref="C115">
    <cfRule type="expression" dxfId="865" priority="227" stopIfTrue="1">
      <formula>NOT(ISERROR(SEARCH("女",C115)))</formula>
    </cfRule>
  </conditionalFormatting>
  <conditionalFormatting sqref="C116">
    <cfRule type="expression" dxfId="864" priority="226" stopIfTrue="1">
      <formula>NOT(ISERROR(SEARCH("女",C116)))</formula>
    </cfRule>
  </conditionalFormatting>
  <conditionalFormatting sqref="C117">
    <cfRule type="expression" dxfId="863" priority="225" stopIfTrue="1">
      <formula>NOT(ISERROR(SEARCH("女",C117)))</formula>
    </cfRule>
  </conditionalFormatting>
  <conditionalFormatting sqref="C118">
    <cfRule type="expression" dxfId="862" priority="224" stopIfTrue="1">
      <formula>NOT(ISERROR(SEARCH("女",C118)))</formula>
    </cfRule>
  </conditionalFormatting>
  <conditionalFormatting sqref="C119">
    <cfRule type="expression" dxfId="861" priority="223" stopIfTrue="1">
      <formula>NOT(ISERROR(SEARCH("女",C119)))</formula>
    </cfRule>
  </conditionalFormatting>
  <conditionalFormatting sqref="C120">
    <cfRule type="expression" dxfId="860" priority="222" stopIfTrue="1">
      <formula>NOT(ISERROR(SEARCH("女",C120)))</formula>
    </cfRule>
  </conditionalFormatting>
  <conditionalFormatting sqref="C121">
    <cfRule type="expression" dxfId="859" priority="221" stopIfTrue="1">
      <formula>NOT(ISERROR(SEARCH("女",C121)))</formula>
    </cfRule>
  </conditionalFormatting>
  <conditionalFormatting sqref="C122">
    <cfRule type="expression" dxfId="858" priority="220" stopIfTrue="1">
      <formula>NOT(ISERROR(SEARCH("女",C122)))</formula>
    </cfRule>
  </conditionalFormatting>
  <conditionalFormatting sqref="C123">
    <cfRule type="expression" dxfId="857" priority="219" stopIfTrue="1">
      <formula>NOT(ISERROR(SEARCH("女",C123)))</formula>
    </cfRule>
  </conditionalFormatting>
  <conditionalFormatting sqref="C124">
    <cfRule type="expression" dxfId="856" priority="218" stopIfTrue="1">
      <formula>NOT(ISERROR(SEARCH("女",C124)))</formula>
    </cfRule>
  </conditionalFormatting>
  <conditionalFormatting sqref="C125">
    <cfRule type="expression" dxfId="855" priority="217" stopIfTrue="1">
      <formula>NOT(ISERROR(SEARCH("女",C125)))</formula>
    </cfRule>
  </conditionalFormatting>
  <conditionalFormatting sqref="C126">
    <cfRule type="expression" dxfId="854" priority="216" stopIfTrue="1">
      <formula>NOT(ISERROR(SEARCH("女",C126)))</formula>
    </cfRule>
  </conditionalFormatting>
  <conditionalFormatting sqref="C127">
    <cfRule type="expression" dxfId="853" priority="215" stopIfTrue="1">
      <formula>NOT(ISERROR(SEARCH("女",C127)))</formula>
    </cfRule>
  </conditionalFormatting>
  <conditionalFormatting sqref="C128">
    <cfRule type="expression" dxfId="852" priority="214" stopIfTrue="1">
      <formula>NOT(ISERROR(SEARCH("女",C128)))</formula>
    </cfRule>
  </conditionalFormatting>
  <conditionalFormatting sqref="C129">
    <cfRule type="expression" dxfId="851" priority="213" stopIfTrue="1">
      <formula>NOT(ISERROR(SEARCH("女",C129)))</formula>
    </cfRule>
  </conditionalFormatting>
  <conditionalFormatting sqref="C130">
    <cfRule type="expression" dxfId="850" priority="212" stopIfTrue="1">
      <formula>NOT(ISERROR(SEARCH("女",C130)))</formula>
    </cfRule>
  </conditionalFormatting>
  <conditionalFormatting sqref="C131">
    <cfRule type="expression" dxfId="849" priority="211" stopIfTrue="1">
      <formula>NOT(ISERROR(SEARCH("女",C131)))</formula>
    </cfRule>
  </conditionalFormatting>
  <conditionalFormatting sqref="C132">
    <cfRule type="expression" dxfId="848" priority="210" stopIfTrue="1">
      <formula>NOT(ISERROR(SEARCH("女",C132)))</formula>
    </cfRule>
  </conditionalFormatting>
  <conditionalFormatting sqref="C133">
    <cfRule type="expression" dxfId="847" priority="209" stopIfTrue="1">
      <formula>NOT(ISERROR(SEARCH("女",C133)))</formula>
    </cfRule>
  </conditionalFormatting>
  <conditionalFormatting sqref="C134">
    <cfRule type="expression" dxfId="846" priority="208" stopIfTrue="1">
      <formula>NOT(ISERROR(SEARCH("女",C134)))</formula>
    </cfRule>
  </conditionalFormatting>
  <conditionalFormatting sqref="C135">
    <cfRule type="expression" dxfId="845" priority="207" stopIfTrue="1">
      <formula>NOT(ISERROR(SEARCH("女",C135)))</formula>
    </cfRule>
  </conditionalFormatting>
  <conditionalFormatting sqref="C136">
    <cfRule type="expression" dxfId="844" priority="206" stopIfTrue="1">
      <formula>NOT(ISERROR(SEARCH("女",C136)))</formula>
    </cfRule>
  </conditionalFormatting>
  <conditionalFormatting sqref="C137">
    <cfRule type="expression" dxfId="843" priority="205" stopIfTrue="1">
      <formula>NOT(ISERROR(SEARCH("女",C137)))</formula>
    </cfRule>
  </conditionalFormatting>
  <conditionalFormatting sqref="C138">
    <cfRule type="expression" dxfId="842" priority="204" stopIfTrue="1">
      <formula>NOT(ISERROR(SEARCH("女",C138)))</formula>
    </cfRule>
  </conditionalFormatting>
  <conditionalFormatting sqref="C139">
    <cfRule type="expression" dxfId="841" priority="203" stopIfTrue="1">
      <formula>NOT(ISERROR(SEARCH("女",C139)))</formula>
    </cfRule>
  </conditionalFormatting>
  <conditionalFormatting sqref="C140">
    <cfRule type="expression" dxfId="840" priority="202" stopIfTrue="1">
      <formula>NOT(ISERROR(SEARCH("女",C140)))</formula>
    </cfRule>
  </conditionalFormatting>
  <conditionalFormatting sqref="C141">
    <cfRule type="expression" dxfId="839" priority="201" stopIfTrue="1">
      <formula>NOT(ISERROR(SEARCH("女",C141)))</formula>
    </cfRule>
  </conditionalFormatting>
  <conditionalFormatting sqref="C142">
    <cfRule type="expression" dxfId="838" priority="200" stopIfTrue="1">
      <formula>NOT(ISERROR(SEARCH("女",C142)))</formula>
    </cfRule>
  </conditionalFormatting>
  <conditionalFormatting sqref="C143">
    <cfRule type="expression" dxfId="837" priority="199" stopIfTrue="1">
      <formula>NOT(ISERROR(SEARCH("女",C143)))</formula>
    </cfRule>
  </conditionalFormatting>
  <conditionalFormatting sqref="C144">
    <cfRule type="expression" dxfId="836" priority="198" stopIfTrue="1">
      <formula>NOT(ISERROR(SEARCH("女",C144)))</formula>
    </cfRule>
  </conditionalFormatting>
  <conditionalFormatting sqref="C145">
    <cfRule type="expression" dxfId="835" priority="197" stopIfTrue="1">
      <formula>NOT(ISERROR(SEARCH("女",C145)))</formula>
    </cfRule>
  </conditionalFormatting>
  <conditionalFormatting sqref="C146">
    <cfRule type="expression" dxfId="834" priority="196" stopIfTrue="1">
      <formula>NOT(ISERROR(SEARCH("女",C146)))</formula>
    </cfRule>
  </conditionalFormatting>
  <conditionalFormatting sqref="C147">
    <cfRule type="expression" dxfId="833" priority="195" stopIfTrue="1">
      <formula>NOT(ISERROR(SEARCH("女",C147)))</formula>
    </cfRule>
  </conditionalFormatting>
  <conditionalFormatting sqref="C148">
    <cfRule type="expression" dxfId="832" priority="194" stopIfTrue="1">
      <formula>NOT(ISERROR(SEARCH("女",C148)))</formula>
    </cfRule>
  </conditionalFormatting>
  <conditionalFormatting sqref="C149">
    <cfRule type="expression" dxfId="831" priority="193" stopIfTrue="1">
      <formula>NOT(ISERROR(SEARCH("女",C149)))</formula>
    </cfRule>
  </conditionalFormatting>
  <conditionalFormatting sqref="C150">
    <cfRule type="expression" dxfId="830" priority="192" stopIfTrue="1">
      <formula>NOT(ISERROR(SEARCH("女",C150)))</formula>
    </cfRule>
  </conditionalFormatting>
  <conditionalFormatting sqref="C151">
    <cfRule type="expression" dxfId="829" priority="191" stopIfTrue="1">
      <formula>NOT(ISERROR(SEARCH("女",C151)))</formula>
    </cfRule>
  </conditionalFormatting>
  <conditionalFormatting sqref="C152">
    <cfRule type="expression" dxfId="828" priority="190" stopIfTrue="1">
      <formula>NOT(ISERROR(SEARCH("女",C152)))</formula>
    </cfRule>
  </conditionalFormatting>
  <conditionalFormatting sqref="C153">
    <cfRule type="expression" dxfId="827" priority="189" stopIfTrue="1">
      <formula>NOT(ISERROR(SEARCH("女",C153)))</formula>
    </cfRule>
  </conditionalFormatting>
  <conditionalFormatting sqref="C154">
    <cfRule type="expression" dxfId="826" priority="188" stopIfTrue="1">
      <formula>NOT(ISERROR(SEARCH("女",C154)))</formula>
    </cfRule>
  </conditionalFormatting>
  <conditionalFormatting sqref="C155">
    <cfRule type="expression" dxfId="825" priority="187" stopIfTrue="1">
      <formula>NOT(ISERROR(SEARCH("女",C155)))</formula>
    </cfRule>
  </conditionalFormatting>
  <conditionalFormatting sqref="C156">
    <cfRule type="expression" dxfId="824" priority="186" stopIfTrue="1">
      <formula>NOT(ISERROR(SEARCH("女",C156)))</formula>
    </cfRule>
  </conditionalFormatting>
  <conditionalFormatting sqref="C157">
    <cfRule type="expression" dxfId="823" priority="185" stopIfTrue="1">
      <formula>NOT(ISERROR(SEARCH("女",C157)))</formula>
    </cfRule>
  </conditionalFormatting>
  <conditionalFormatting sqref="C158">
    <cfRule type="expression" dxfId="822" priority="184" stopIfTrue="1">
      <formula>NOT(ISERROR(SEARCH("女",C158)))</formula>
    </cfRule>
  </conditionalFormatting>
  <conditionalFormatting sqref="C159">
    <cfRule type="expression" dxfId="821" priority="183" stopIfTrue="1">
      <formula>NOT(ISERROR(SEARCH("女",C159)))</formula>
    </cfRule>
  </conditionalFormatting>
  <conditionalFormatting sqref="C160">
    <cfRule type="expression" dxfId="820" priority="182" stopIfTrue="1">
      <formula>NOT(ISERROR(SEARCH("女",C160)))</formula>
    </cfRule>
  </conditionalFormatting>
  <conditionalFormatting sqref="C161">
    <cfRule type="expression" dxfId="819" priority="181" stopIfTrue="1">
      <formula>NOT(ISERROR(SEARCH("女",C161)))</formula>
    </cfRule>
  </conditionalFormatting>
  <conditionalFormatting sqref="C162">
    <cfRule type="expression" dxfId="818" priority="180" stopIfTrue="1">
      <formula>NOT(ISERROR(SEARCH("女",C162)))</formula>
    </cfRule>
  </conditionalFormatting>
  <conditionalFormatting sqref="C163">
    <cfRule type="expression" dxfId="817" priority="179" stopIfTrue="1">
      <formula>NOT(ISERROR(SEARCH("女",C163)))</formula>
    </cfRule>
  </conditionalFormatting>
  <conditionalFormatting sqref="C164">
    <cfRule type="expression" dxfId="816" priority="178" stopIfTrue="1">
      <formula>NOT(ISERROR(SEARCH("女",C164)))</formula>
    </cfRule>
  </conditionalFormatting>
  <conditionalFormatting sqref="C165">
    <cfRule type="expression" dxfId="815" priority="177" stopIfTrue="1">
      <formula>NOT(ISERROR(SEARCH("女",C165)))</formula>
    </cfRule>
  </conditionalFormatting>
  <conditionalFormatting sqref="C166">
    <cfRule type="expression" dxfId="814" priority="176" stopIfTrue="1">
      <formula>NOT(ISERROR(SEARCH("女",C166)))</formula>
    </cfRule>
  </conditionalFormatting>
  <conditionalFormatting sqref="C167">
    <cfRule type="expression" dxfId="813" priority="175" stopIfTrue="1">
      <formula>NOT(ISERROR(SEARCH("女",C167)))</formula>
    </cfRule>
  </conditionalFormatting>
  <conditionalFormatting sqref="C168">
    <cfRule type="expression" dxfId="812" priority="174" stopIfTrue="1">
      <formula>NOT(ISERROR(SEARCH("女",C168)))</formula>
    </cfRule>
  </conditionalFormatting>
  <conditionalFormatting sqref="C169">
    <cfRule type="expression" dxfId="811" priority="173" stopIfTrue="1">
      <formula>NOT(ISERROR(SEARCH("女",C169)))</formula>
    </cfRule>
  </conditionalFormatting>
  <conditionalFormatting sqref="C170">
    <cfRule type="expression" dxfId="810" priority="172" stopIfTrue="1">
      <formula>NOT(ISERROR(SEARCH("女",C170)))</formula>
    </cfRule>
  </conditionalFormatting>
  <conditionalFormatting sqref="C171">
    <cfRule type="expression" dxfId="809" priority="171" stopIfTrue="1">
      <formula>NOT(ISERROR(SEARCH("女",C171)))</formula>
    </cfRule>
  </conditionalFormatting>
  <conditionalFormatting sqref="C172">
    <cfRule type="expression" dxfId="808" priority="170" stopIfTrue="1">
      <formula>NOT(ISERROR(SEARCH("女",C172)))</formula>
    </cfRule>
  </conditionalFormatting>
  <conditionalFormatting sqref="C173">
    <cfRule type="expression" dxfId="807" priority="169" stopIfTrue="1">
      <formula>NOT(ISERROR(SEARCH("女",C173)))</formula>
    </cfRule>
  </conditionalFormatting>
  <conditionalFormatting sqref="C174">
    <cfRule type="expression" dxfId="806" priority="168" stopIfTrue="1">
      <formula>NOT(ISERROR(SEARCH("女",C174)))</formula>
    </cfRule>
  </conditionalFormatting>
  <conditionalFormatting sqref="C175">
    <cfRule type="expression" dxfId="805" priority="167" stopIfTrue="1">
      <formula>NOT(ISERROR(SEARCH("女",C175)))</formula>
    </cfRule>
  </conditionalFormatting>
  <conditionalFormatting sqref="C176">
    <cfRule type="expression" dxfId="804" priority="166" stopIfTrue="1">
      <formula>NOT(ISERROR(SEARCH("女",C176)))</formula>
    </cfRule>
  </conditionalFormatting>
  <conditionalFormatting sqref="C177">
    <cfRule type="expression" dxfId="803" priority="165" stopIfTrue="1">
      <formula>NOT(ISERROR(SEARCH("女",C177)))</formula>
    </cfRule>
  </conditionalFormatting>
  <conditionalFormatting sqref="C178">
    <cfRule type="expression" dxfId="802" priority="164" stopIfTrue="1">
      <formula>NOT(ISERROR(SEARCH("女",C178)))</formula>
    </cfRule>
  </conditionalFormatting>
  <conditionalFormatting sqref="C179">
    <cfRule type="expression" dxfId="801" priority="163" stopIfTrue="1">
      <formula>NOT(ISERROR(SEARCH("女",C179)))</formula>
    </cfRule>
  </conditionalFormatting>
  <conditionalFormatting sqref="C180">
    <cfRule type="expression" dxfId="800" priority="162" stopIfTrue="1">
      <formula>NOT(ISERROR(SEARCH("女",C180)))</formula>
    </cfRule>
  </conditionalFormatting>
  <conditionalFormatting sqref="G23">
    <cfRule type="expression" dxfId="799" priority="161">
      <formula>NOT(ISERROR(SEARCH("女",C23)))</formula>
    </cfRule>
  </conditionalFormatting>
  <conditionalFormatting sqref="G24">
    <cfRule type="expression" dxfId="798" priority="160">
      <formula>NOT(ISERROR(SEARCH("女",C24)))</formula>
    </cfRule>
  </conditionalFormatting>
  <conditionalFormatting sqref="G25">
    <cfRule type="expression" dxfId="797" priority="159">
      <formula>NOT(ISERROR(SEARCH("女",C25)))</formula>
    </cfRule>
  </conditionalFormatting>
  <conditionalFormatting sqref="G26">
    <cfRule type="expression" dxfId="796" priority="158">
      <formula>NOT(ISERROR(SEARCH("女",C26)))</formula>
    </cfRule>
  </conditionalFormatting>
  <conditionalFormatting sqref="G27">
    <cfRule type="expression" dxfId="795" priority="157">
      <formula>NOT(ISERROR(SEARCH("女",C27)))</formula>
    </cfRule>
  </conditionalFormatting>
  <conditionalFormatting sqref="G28">
    <cfRule type="expression" dxfId="794" priority="156">
      <formula>NOT(ISERROR(SEARCH("女",C28)))</formula>
    </cfRule>
  </conditionalFormatting>
  <conditionalFormatting sqref="G29">
    <cfRule type="expression" dxfId="793" priority="155">
      <formula>NOT(ISERROR(SEARCH("女",C29)))</formula>
    </cfRule>
  </conditionalFormatting>
  <conditionalFormatting sqref="G30">
    <cfRule type="expression" dxfId="792" priority="154">
      <formula>NOT(ISERROR(SEARCH("女",C30)))</formula>
    </cfRule>
  </conditionalFormatting>
  <conditionalFormatting sqref="G31">
    <cfRule type="expression" dxfId="791" priority="153">
      <formula>NOT(ISERROR(SEARCH("女",C31)))</formula>
    </cfRule>
  </conditionalFormatting>
  <conditionalFormatting sqref="G32">
    <cfRule type="expression" dxfId="790" priority="152">
      <formula>NOT(ISERROR(SEARCH("女",C32)))</formula>
    </cfRule>
  </conditionalFormatting>
  <conditionalFormatting sqref="G33">
    <cfRule type="expression" dxfId="789" priority="151">
      <formula>NOT(ISERROR(SEARCH("女",C33)))</formula>
    </cfRule>
  </conditionalFormatting>
  <conditionalFormatting sqref="G34">
    <cfRule type="expression" dxfId="788" priority="150">
      <formula>NOT(ISERROR(SEARCH("女",C34)))</formula>
    </cfRule>
  </conditionalFormatting>
  <conditionalFormatting sqref="G35">
    <cfRule type="expression" dxfId="787" priority="149">
      <formula>NOT(ISERROR(SEARCH("女",C35)))</formula>
    </cfRule>
  </conditionalFormatting>
  <conditionalFormatting sqref="G36">
    <cfRule type="expression" dxfId="786" priority="148">
      <formula>NOT(ISERROR(SEARCH("女",C36)))</formula>
    </cfRule>
  </conditionalFormatting>
  <conditionalFormatting sqref="G37">
    <cfRule type="expression" dxfId="785" priority="147">
      <formula>NOT(ISERROR(SEARCH("女",C37)))</formula>
    </cfRule>
  </conditionalFormatting>
  <conditionalFormatting sqref="G22">
    <cfRule type="expression" dxfId="784" priority="146">
      <formula>NOT(ISERROR(SEARCH("女",C22)))</formula>
    </cfRule>
  </conditionalFormatting>
  <conditionalFormatting sqref="G21">
    <cfRule type="expression" dxfId="783" priority="145">
      <formula>NOT(ISERROR(SEARCH("女",C21)))</formula>
    </cfRule>
  </conditionalFormatting>
  <conditionalFormatting sqref="G38">
    <cfRule type="expression" dxfId="782" priority="144">
      <formula>NOT(ISERROR(SEARCH("女",C38)))</formula>
    </cfRule>
  </conditionalFormatting>
  <conditionalFormatting sqref="G39">
    <cfRule type="expression" dxfId="781" priority="143">
      <formula>NOT(ISERROR(SEARCH("女",C39)))</formula>
    </cfRule>
  </conditionalFormatting>
  <conditionalFormatting sqref="G40">
    <cfRule type="expression" dxfId="780" priority="142">
      <formula>NOT(ISERROR(SEARCH("女",C40)))</formula>
    </cfRule>
  </conditionalFormatting>
  <conditionalFormatting sqref="G41">
    <cfRule type="expression" dxfId="779" priority="141">
      <formula>NOT(ISERROR(SEARCH("女",C41)))</formula>
    </cfRule>
  </conditionalFormatting>
  <conditionalFormatting sqref="G42">
    <cfRule type="expression" dxfId="778" priority="140">
      <formula>NOT(ISERROR(SEARCH("女",C42)))</formula>
    </cfRule>
  </conditionalFormatting>
  <conditionalFormatting sqref="G43">
    <cfRule type="expression" dxfId="777" priority="139">
      <formula>NOT(ISERROR(SEARCH("女",C43)))</formula>
    </cfRule>
  </conditionalFormatting>
  <conditionalFormatting sqref="G44">
    <cfRule type="expression" dxfId="776" priority="138">
      <formula>NOT(ISERROR(SEARCH("女",C44)))</formula>
    </cfRule>
  </conditionalFormatting>
  <conditionalFormatting sqref="G45">
    <cfRule type="expression" dxfId="775" priority="137">
      <formula>NOT(ISERROR(SEARCH("女",C45)))</formula>
    </cfRule>
  </conditionalFormatting>
  <conditionalFormatting sqref="G46">
    <cfRule type="expression" dxfId="774" priority="136">
      <formula>NOT(ISERROR(SEARCH("女",C46)))</formula>
    </cfRule>
  </conditionalFormatting>
  <conditionalFormatting sqref="G47">
    <cfRule type="expression" dxfId="773" priority="135">
      <formula>NOT(ISERROR(SEARCH("女",C47)))</formula>
    </cfRule>
  </conditionalFormatting>
  <conditionalFormatting sqref="G48">
    <cfRule type="expression" dxfId="772" priority="134">
      <formula>NOT(ISERROR(SEARCH("女",C48)))</formula>
    </cfRule>
  </conditionalFormatting>
  <conditionalFormatting sqref="G49">
    <cfRule type="expression" dxfId="771" priority="133">
      <formula>NOT(ISERROR(SEARCH("女",C49)))</formula>
    </cfRule>
  </conditionalFormatting>
  <conditionalFormatting sqref="G50">
    <cfRule type="expression" dxfId="770" priority="132">
      <formula>NOT(ISERROR(SEARCH("女",C50)))</formula>
    </cfRule>
  </conditionalFormatting>
  <conditionalFormatting sqref="G51">
    <cfRule type="expression" dxfId="769" priority="131">
      <formula>NOT(ISERROR(SEARCH("女",C51)))</formula>
    </cfRule>
  </conditionalFormatting>
  <conditionalFormatting sqref="G52">
    <cfRule type="expression" dxfId="768" priority="130">
      <formula>NOT(ISERROR(SEARCH("女",C52)))</formula>
    </cfRule>
  </conditionalFormatting>
  <conditionalFormatting sqref="G53">
    <cfRule type="expression" dxfId="767" priority="129">
      <formula>NOT(ISERROR(SEARCH("女",C53)))</formula>
    </cfRule>
  </conditionalFormatting>
  <conditionalFormatting sqref="G54">
    <cfRule type="expression" dxfId="766" priority="128">
      <formula>NOT(ISERROR(SEARCH("女",C54)))</formula>
    </cfRule>
  </conditionalFormatting>
  <conditionalFormatting sqref="G55">
    <cfRule type="expression" dxfId="765" priority="127">
      <formula>NOT(ISERROR(SEARCH("女",C55)))</formula>
    </cfRule>
  </conditionalFormatting>
  <conditionalFormatting sqref="G56">
    <cfRule type="expression" dxfId="764" priority="126">
      <formula>NOT(ISERROR(SEARCH("女",C56)))</formula>
    </cfRule>
  </conditionalFormatting>
  <conditionalFormatting sqref="G57">
    <cfRule type="expression" dxfId="763" priority="125">
      <formula>NOT(ISERROR(SEARCH("女",C57)))</formula>
    </cfRule>
  </conditionalFormatting>
  <conditionalFormatting sqref="G58">
    <cfRule type="expression" dxfId="762" priority="124">
      <formula>NOT(ISERROR(SEARCH("女",C58)))</formula>
    </cfRule>
  </conditionalFormatting>
  <conditionalFormatting sqref="G59">
    <cfRule type="expression" dxfId="761" priority="123">
      <formula>NOT(ISERROR(SEARCH("女",C59)))</formula>
    </cfRule>
  </conditionalFormatting>
  <conditionalFormatting sqref="G60">
    <cfRule type="expression" dxfId="760" priority="122">
      <formula>NOT(ISERROR(SEARCH("女",C60)))</formula>
    </cfRule>
  </conditionalFormatting>
  <conditionalFormatting sqref="G61">
    <cfRule type="expression" dxfId="759" priority="121">
      <formula>NOT(ISERROR(SEARCH("女",C61)))</formula>
    </cfRule>
  </conditionalFormatting>
  <conditionalFormatting sqref="G62">
    <cfRule type="expression" dxfId="758" priority="120">
      <formula>NOT(ISERROR(SEARCH("女",C62)))</formula>
    </cfRule>
  </conditionalFormatting>
  <conditionalFormatting sqref="G63">
    <cfRule type="expression" dxfId="757" priority="119">
      <formula>NOT(ISERROR(SEARCH("女",C63)))</formula>
    </cfRule>
  </conditionalFormatting>
  <conditionalFormatting sqref="G64">
    <cfRule type="expression" dxfId="756" priority="118">
      <formula>NOT(ISERROR(SEARCH("女",C64)))</formula>
    </cfRule>
  </conditionalFormatting>
  <conditionalFormatting sqref="G65">
    <cfRule type="expression" dxfId="755" priority="117">
      <formula>NOT(ISERROR(SEARCH("女",C65)))</formula>
    </cfRule>
  </conditionalFormatting>
  <conditionalFormatting sqref="G66">
    <cfRule type="expression" dxfId="754" priority="116">
      <formula>NOT(ISERROR(SEARCH("女",C66)))</formula>
    </cfRule>
  </conditionalFormatting>
  <conditionalFormatting sqref="G67">
    <cfRule type="expression" dxfId="753" priority="115">
      <formula>NOT(ISERROR(SEARCH("女",C67)))</formula>
    </cfRule>
  </conditionalFormatting>
  <conditionalFormatting sqref="G68">
    <cfRule type="expression" dxfId="752" priority="114">
      <formula>NOT(ISERROR(SEARCH("女",C68)))</formula>
    </cfRule>
  </conditionalFormatting>
  <conditionalFormatting sqref="G69">
    <cfRule type="expression" dxfId="751" priority="113">
      <formula>NOT(ISERROR(SEARCH("女",C69)))</formula>
    </cfRule>
  </conditionalFormatting>
  <conditionalFormatting sqref="G70">
    <cfRule type="expression" dxfId="750" priority="112">
      <formula>NOT(ISERROR(SEARCH("女",C70)))</formula>
    </cfRule>
  </conditionalFormatting>
  <conditionalFormatting sqref="G71">
    <cfRule type="expression" dxfId="749" priority="111">
      <formula>NOT(ISERROR(SEARCH("女",C71)))</formula>
    </cfRule>
  </conditionalFormatting>
  <conditionalFormatting sqref="G72">
    <cfRule type="expression" dxfId="748" priority="110">
      <formula>NOT(ISERROR(SEARCH("女",C72)))</formula>
    </cfRule>
  </conditionalFormatting>
  <conditionalFormatting sqref="G73">
    <cfRule type="expression" dxfId="747" priority="109">
      <formula>NOT(ISERROR(SEARCH("女",C73)))</formula>
    </cfRule>
  </conditionalFormatting>
  <conditionalFormatting sqref="G74">
    <cfRule type="expression" dxfId="746" priority="108">
      <formula>NOT(ISERROR(SEARCH("女",C74)))</formula>
    </cfRule>
  </conditionalFormatting>
  <conditionalFormatting sqref="G75">
    <cfRule type="expression" dxfId="745" priority="107">
      <formula>NOT(ISERROR(SEARCH("女",C75)))</formula>
    </cfRule>
  </conditionalFormatting>
  <conditionalFormatting sqref="G76">
    <cfRule type="expression" dxfId="744" priority="106">
      <formula>NOT(ISERROR(SEARCH("女",C76)))</formula>
    </cfRule>
  </conditionalFormatting>
  <conditionalFormatting sqref="G77">
    <cfRule type="expression" dxfId="743" priority="105">
      <formula>NOT(ISERROR(SEARCH("女",C77)))</formula>
    </cfRule>
  </conditionalFormatting>
  <conditionalFormatting sqref="G78">
    <cfRule type="expression" dxfId="742" priority="104">
      <formula>NOT(ISERROR(SEARCH("女",C78)))</formula>
    </cfRule>
  </conditionalFormatting>
  <conditionalFormatting sqref="G79">
    <cfRule type="expression" dxfId="741" priority="103">
      <formula>NOT(ISERROR(SEARCH("女",C79)))</formula>
    </cfRule>
  </conditionalFormatting>
  <conditionalFormatting sqref="G80">
    <cfRule type="expression" dxfId="740" priority="102">
      <formula>NOT(ISERROR(SEARCH("女",C80)))</formula>
    </cfRule>
  </conditionalFormatting>
  <conditionalFormatting sqref="G81">
    <cfRule type="expression" dxfId="739" priority="101">
      <formula>NOT(ISERROR(SEARCH("女",C81)))</formula>
    </cfRule>
  </conditionalFormatting>
  <conditionalFormatting sqref="G82">
    <cfRule type="expression" dxfId="738" priority="100">
      <formula>NOT(ISERROR(SEARCH("女",C82)))</formula>
    </cfRule>
  </conditionalFormatting>
  <conditionalFormatting sqref="G83">
    <cfRule type="expression" dxfId="737" priority="99">
      <formula>NOT(ISERROR(SEARCH("女",C83)))</formula>
    </cfRule>
  </conditionalFormatting>
  <conditionalFormatting sqref="G84">
    <cfRule type="expression" dxfId="736" priority="98">
      <formula>NOT(ISERROR(SEARCH("女",C84)))</formula>
    </cfRule>
  </conditionalFormatting>
  <conditionalFormatting sqref="G85">
    <cfRule type="expression" dxfId="735" priority="97">
      <formula>NOT(ISERROR(SEARCH("女",C85)))</formula>
    </cfRule>
  </conditionalFormatting>
  <conditionalFormatting sqref="G86">
    <cfRule type="expression" dxfId="734" priority="96">
      <formula>NOT(ISERROR(SEARCH("女",C86)))</formula>
    </cfRule>
  </conditionalFormatting>
  <conditionalFormatting sqref="G87">
    <cfRule type="expression" dxfId="733" priority="95">
      <formula>NOT(ISERROR(SEARCH("女",C87)))</formula>
    </cfRule>
  </conditionalFormatting>
  <conditionalFormatting sqref="G88">
    <cfRule type="expression" dxfId="732" priority="94">
      <formula>NOT(ISERROR(SEARCH("女",C88)))</formula>
    </cfRule>
  </conditionalFormatting>
  <conditionalFormatting sqref="G89">
    <cfRule type="expression" dxfId="731" priority="93">
      <formula>NOT(ISERROR(SEARCH("女",C89)))</formula>
    </cfRule>
  </conditionalFormatting>
  <conditionalFormatting sqref="G90">
    <cfRule type="expression" dxfId="730" priority="92">
      <formula>NOT(ISERROR(SEARCH("女",C90)))</formula>
    </cfRule>
  </conditionalFormatting>
  <conditionalFormatting sqref="G91">
    <cfRule type="expression" dxfId="729" priority="91">
      <formula>NOT(ISERROR(SEARCH("女",C91)))</formula>
    </cfRule>
  </conditionalFormatting>
  <conditionalFormatting sqref="G92">
    <cfRule type="expression" dxfId="728" priority="90">
      <formula>NOT(ISERROR(SEARCH("女",C92)))</formula>
    </cfRule>
  </conditionalFormatting>
  <conditionalFormatting sqref="G93">
    <cfRule type="expression" dxfId="727" priority="89">
      <formula>NOT(ISERROR(SEARCH("女",C93)))</formula>
    </cfRule>
  </conditionalFormatting>
  <conditionalFormatting sqref="G94">
    <cfRule type="expression" dxfId="726" priority="88">
      <formula>NOT(ISERROR(SEARCH("女",C94)))</formula>
    </cfRule>
  </conditionalFormatting>
  <conditionalFormatting sqref="G95">
    <cfRule type="expression" dxfId="725" priority="87">
      <formula>NOT(ISERROR(SEARCH("女",C95)))</formula>
    </cfRule>
  </conditionalFormatting>
  <conditionalFormatting sqref="G96">
    <cfRule type="expression" dxfId="724" priority="86">
      <formula>NOT(ISERROR(SEARCH("女",C96)))</formula>
    </cfRule>
  </conditionalFormatting>
  <conditionalFormatting sqref="G97">
    <cfRule type="expression" dxfId="723" priority="85">
      <formula>NOT(ISERROR(SEARCH("女",C97)))</formula>
    </cfRule>
  </conditionalFormatting>
  <conditionalFormatting sqref="G98">
    <cfRule type="expression" dxfId="722" priority="84">
      <formula>NOT(ISERROR(SEARCH("女",C98)))</formula>
    </cfRule>
  </conditionalFormatting>
  <conditionalFormatting sqref="G99">
    <cfRule type="expression" dxfId="721" priority="83">
      <formula>NOT(ISERROR(SEARCH("女",C99)))</formula>
    </cfRule>
  </conditionalFormatting>
  <conditionalFormatting sqref="G100">
    <cfRule type="expression" dxfId="720" priority="82">
      <formula>NOT(ISERROR(SEARCH("女",C100)))</formula>
    </cfRule>
  </conditionalFormatting>
  <conditionalFormatting sqref="G101">
    <cfRule type="expression" dxfId="719" priority="81">
      <formula>NOT(ISERROR(SEARCH("女",C101)))</formula>
    </cfRule>
  </conditionalFormatting>
  <conditionalFormatting sqref="G102">
    <cfRule type="expression" dxfId="718" priority="80">
      <formula>NOT(ISERROR(SEARCH("女",C102)))</formula>
    </cfRule>
  </conditionalFormatting>
  <conditionalFormatting sqref="G103">
    <cfRule type="expression" dxfId="717" priority="79">
      <formula>NOT(ISERROR(SEARCH("女",C103)))</formula>
    </cfRule>
  </conditionalFormatting>
  <conditionalFormatting sqref="G104">
    <cfRule type="expression" dxfId="716" priority="78">
      <formula>NOT(ISERROR(SEARCH("女",C104)))</formula>
    </cfRule>
  </conditionalFormatting>
  <conditionalFormatting sqref="G105">
    <cfRule type="expression" dxfId="715" priority="77">
      <formula>NOT(ISERROR(SEARCH("女",C105)))</formula>
    </cfRule>
  </conditionalFormatting>
  <conditionalFormatting sqref="G106">
    <cfRule type="expression" dxfId="714" priority="76">
      <formula>NOT(ISERROR(SEARCH("女",C106)))</formula>
    </cfRule>
  </conditionalFormatting>
  <conditionalFormatting sqref="G107">
    <cfRule type="expression" dxfId="713" priority="75">
      <formula>NOT(ISERROR(SEARCH("女",C107)))</formula>
    </cfRule>
  </conditionalFormatting>
  <conditionalFormatting sqref="G108">
    <cfRule type="expression" dxfId="712" priority="74">
      <formula>NOT(ISERROR(SEARCH("女",C108)))</formula>
    </cfRule>
  </conditionalFormatting>
  <conditionalFormatting sqref="G109">
    <cfRule type="expression" dxfId="711" priority="73">
      <formula>NOT(ISERROR(SEARCH("女",C109)))</formula>
    </cfRule>
  </conditionalFormatting>
  <conditionalFormatting sqref="G110">
    <cfRule type="expression" dxfId="710" priority="72">
      <formula>NOT(ISERROR(SEARCH("女",C110)))</formula>
    </cfRule>
  </conditionalFormatting>
  <conditionalFormatting sqref="G111">
    <cfRule type="expression" dxfId="709" priority="71">
      <formula>NOT(ISERROR(SEARCH("女",C111)))</formula>
    </cfRule>
  </conditionalFormatting>
  <conditionalFormatting sqref="G112">
    <cfRule type="expression" dxfId="708" priority="70">
      <formula>NOT(ISERROR(SEARCH("女",C112)))</formula>
    </cfRule>
  </conditionalFormatting>
  <conditionalFormatting sqref="G113">
    <cfRule type="expression" dxfId="707" priority="69">
      <formula>NOT(ISERROR(SEARCH("女",C113)))</formula>
    </cfRule>
  </conditionalFormatting>
  <conditionalFormatting sqref="G114">
    <cfRule type="expression" dxfId="706" priority="68">
      <formula>NOT(ISERROR(SEARCH("女",C114)))</formula>
    </cfRule>
  </conditionalFormatting>
  <conditionalFormatting sqref="G115">
    <cfRule type="expression" dxfId="705" priority="67">
      <formula>NOT(ISERROR(SEARCH("女",C115)))</formula>
    </cfRule>
  </conditionalFormatting>
  <conditionalFormatting sqref="G116">
    <cfRule type="expression" dxfId="704" priority="66">
      <formula>NOT(ISERROR(SEARCH("女",C116)))</formula>
    </cfRule>
  </conditionalFormatting>
  <conditionalFormatting sqref="G117">
    <cfRule type="expression" dxfId="703" priority="65">
      <formula>NOT(ISERROR(SEARCH("女",C117)))</formula>
    </cfRule>
  </conditionalFormatting>
  <conditionalFormatting sqref="G118">
    <cfRule type="expression" dxfId="702" priority="64">
      <formula>NOT(ISERROR(SEARCH("女",C118)))</formula>
    </cfRule>
  </conditionalFormatting>
  <conditionalFormatting sqref="G119">
    <cfRule type="expression" dxfId="701" priority="63">
      <formula>NOT(ISERROR(SEARCH("女",C119)))</formula>
    </cfRule>
  </conditionalFormatting>
  <conditionalFormatting sqref="G120">
    <cfRule type="expression" dxfId="700" priority="62">
      <formula>NOT(ISERROR(SEARCH("女",C120)))</formula>
    </cfRule>
  </conditionalFormatting>
  <conditionalFormatting sqref="G121">
    <cfRule type="expression" dxfId="699" priority="61">
      <formula>NOT(ISERROR(SEARCH("女",C121)))</formula>
    </cfRule>
  </conditionalFormatting>
  <conditionalFormatting sqref="G122">
    <cfRule type="expression" dxfId="698" priority="60">
      <formula>NOT(ISERROR(SEARCH("女",C122)))</formula>
    </cfRule>
  </conditionalFormatting>
  <conditionalFormatting sqref="G123">
    <cfRule type="expression" dxfId="697" priority="59">
      <formula>NOT(ISERROR(SEARCH("女",C123)))</formula>
    </cfRule>
  </conditionalFormatting>
  <conditionalFormatting sqref="G124">
    <cfRule type="expression" dxfId="696" priority="58">
      <formula>NOT(ISERROR(SEARCH("女",C124)))</formula>
    </cfRule>
  </conditionalFormatting>
  <conditionalFormatting sqref="G125">
    <cfRule type="expression" dxfId="695" priority="57">
      <formula>NOT(ISERROR(SEARCH("女",C125)))</formula>
    </cfRule>
  </conditionalFormatting>
  <conditionalFormatting sqref="G126">
    <cfRule type="expression" dxfId="694" priority="56">
      <formula>NOT(ISERROR(SEARCH("女",C126)))</formula>
    </cfRule>
  </conditionalFormatting>
  <conditionalFormatting sqref="G127">
    <cfRule type="expression" dxfId="693" priority="55">
      <formula>NOT(ISERROR(SEARCH("女",C127)))</formula>
    </cfRule>
  </conditionalFormatting>
  <conditionalFormatting sqref="G128">
    <cfRule type="expression" dxfId="692" priority="54">
      <formula>NOT(ISERROR(SEARCH("女",C128)))</formula>
    </cfRule>
  </conditionalFormatting>
  <conditionalFormatting sqref="G129">
    <cfRule type="expression" dxfId="691" priority="53">
      <formula>NOT(ISERROR(SEARCH("女",C129)))</formula>
    </cfRule>
  </conditionalFormatting>
  <conditionalFormatting sqref="G130">
    <cfRule type="expression" dxfId="690" priority="52">
      <formula>NOT(ISERROR(SEARCH("女",C130)))</formula>
    </cfRule>
  </conditionalFormatting>
  <conditionalFormatting sqref="G131">
    <cfRule type="expression" dxfId="689" priority="51">
      <formula>NOT(ISERROR(SEARCH("女",C131)))</formula>
    </cfRule>
  </conditionalFormatting>
  <conditionalFormatting sqref="G132">
    <cfRule type="expression" dxfId="688" priority="50">
      <formula>NOT(ISERROR(SEARCH("女",C132)))</formula>
    </cfRule>
  </conditionalFormatting>
  <conditionalFormatting sqref="G133">
    <cfRule type="expression" dxfId="687" priority="49">
      <formula>NOT(ISERROR(SEARCH("女",C133)))</formula>
    </cfRule>
  </conditionalFormatting>
  <conditionalFormatting sqref="G134">
    <cfRule type="expression" dxfId="686" priority="48">
      <formula>NOT(ISERROR(SEARCH("女",C134)))</formula>
    </cfRule>
  </conditionalFormatting>
  <conditionalFormatting sqref="G135">
    <cfRule type="expression" dxfId="685" priority="47">
      <formula>NOT(ISERROR(SEARCH("女",C135)))</formula>
    </cfRule>
  </conditionalFormatting>
  <conditionalFormatting sqref="G136">
    <cfRule type="expression" dxfId="684" priority="46">
      <formula>NOT(ISERROR(SEARCH("女",C136)))</formula>
    </cfRule>
  </conditionalFormatting>
  <conditionalFormatting sqref="G137">
    <cfRule type="expression" dxfId="683" priority="45">
      <formula>NOT(ISERROR(SEARCH("女",C137)))</formula>
    </cfRule>
  </conditionalFormatting>
  <conditionalFormatting sqref="G138">
    <cfRule type="expression" dxfId="682" priority="44">
      <formula>NOT(ISERROR(SEARCH("女",C138)))</formula>
    </cfRule>
  </conditionalFormatting>
  <conditionalFormatting sqref="G139">
    <cfRule type="expression" dxfId="681" priority="43">
      <formula>NOT(ISERROR(SEARCH("女",C139)))</formula>
    </cfRule>
  </conditionalFormatting>
  <conditionalFormatting sqref="G140">
    <cfRule type="expression" dxfId="680" priority="42">
      <formula>NOT(ISERROR(SEARCH("女",C140)))</formula>
    </cfRule>
  </conditionalFormatting>
  <conditionalFormatting sqref="G141">
    <cfRule type="expression" dxfId="679" priority="41">
      <formula>NOT(ISERROR(SEARCH("女",C141)))</formula>
    </cfRule>
  </conditionalFormatting>
  <conditionalFormatting sqref="G142">
    <cfRule type="expression" dxfId="678" priority="40">
      <formula>NOT(ISERROR(SEARCH("女",C142)))</formula>
    </cfRule>
  </conditionalFormatting>
  <conditionalFormatting sqref="G143">
    <cfRule type="expression" dxfId="677" priority="39">
      <formula>NOT(ISERROR(SEARCH("女",C143)))</formula>
    </cfRule>
  </conditionalFormatting>
  <conditionalFormatting sqref="G144">
    <cfRule type="expression" dxfId="676" priority="38">
      <formula>NOT(ISERROR(SEARCH("女",C144)))</formula>
    </cfRule>
  </conditionalFormatting>
  <conditionalFormatting sqref="G145">
    <cfRule type="expression" dxfId="675" priority="37">
      <formula>NOT(ISERROR(SEARCH("女",C145)))</formula>
    </cfRule>
  </conditionalFormatting>
  <conditionalFormatting sqref="G146">
    <cfRule type="expression" dxfId="674" priority="36">
      <formula>NOT(ISERROR(SEARCH("女",C146)))</formula>
    </cfRule>
  </conditionalFormatting>
  <conditionalFormatting sqref="G147">
    <cfRule type="expression" dxfId="673" priority="35">
      <formula>NOT(ISERROR(SEARCH("女",C147)))</formula>
    </cfRule>
  </conditionalFormatting>
  <conditionalFormatting sqref="G148">
    <cfRule type="expression" dxfId="672" priority="34">
      <formula>NOT(ISERROR(SEARCH("女",C148)))</formula>
    </cfRule>
  </conditionalFormatting>
  <conditionalFormatting sqref="G149">
    <cfRule type="expression" dxfId="671" priority="33">
      <formula>NOT(ISERROR(SEARCH("女",C149)))</formula>
    </cfRule>
  </conditionalFormatting>
  <conditionalFormatting sqref="G150">
    <cfRule type="expression" dxfId="670" priority="32">
      <formula>NOT(ISERROR(SEARCH("女",C150)))</formula>
    </cfRule>
  </conditionalFormatting>
  <conditionalFormatting sqref="G151">
    <cfRule type="expression" dxfId="669" priority="31">
      <formula>NOT(ISERROR(SEARCH("女",C151)))</formula>
    </cfRule>
  </conditionalFormatting>
  <conditionalFormatting sqref="G152">
    <cfRule type="expression" dxfId="668" priority="30">
      <formula>NOT(ISERROR(SEARCH("女",C152)))</formula>
    </cfRule>
  </conditionalFormatting>
  <conditionalFormatting sqref="G153">
    <cfRule type="expression" dxfId="667" priority="29">
      <formula>NOT(ISERROR(SEARCH("女",C153)))</formula>
    </cfRule>
  </conditionalFormatting>
  <conditionalFormatting sqref="G154">
    <cfRule type="expression" dxfId="666" priority="28">
      <formula>NOT(ISERROR(SEARCH("女",C154)))</formula>
    </cfRule>
  </conditionalFormatting>
  <conditionalFormatting sqref="G155">
    <cfRule type="expression" dxfId="665" priority="27">
      <formula>NOT(ISERROR(SEARCH("女",C155)))</formula>
    </cfRule>
  </conditionalFormatting>
  <conditionalFormatting sqref="G156">
    <cfRule type="expression" dxfId="664" priority="26">
      <formula>NOT(ISERROR(SEARCH("女",C156)))</formula>
    </cfRule>
  </conditionalFormatting>
  <conditionalFormatting sqref="G157">
    <cfRule type="expression" dxfId="663" priority="25">
      <formula>NOT(ISERROR(SEARCH("女",C157)))</formula>
    </cfRule>
  </conditionalFormatting>
  <conditionalFormatting sqref="G158">
    <cfRule type="expression" dxfId="662" priority="24">
      <formula>NOT(ISERROR(SEARCH("女",C158)))</formula>
    </cfRule>
  </conditionalFormatting>
  <conditionalFormatting sqref="G159">
    <cfRule type="expression" dxfId="661" priority="23">
      <formula>NOT(ISERROR(SEARCH("女",C159)))</formula>
    </cfRule>
  </conditionalFormatting>
  <conditionalFormatting sqref="G160">
    <cfRule type="expression" dxfId="660" priority="22">
      <formula>NOT(ISERROR(SEARCH("女",C160)))</formula>
    </cfRule>
  </conditionalFormatting>
  <conditionalFormatting sqref="G161">
    <cfRule type="expression" dxfId="659" priority="21">
      <formula>NOT(ISERROR(SEARCH("女",C161)))</formula>
    </cfRule>
  </conditionalFormatting>
  <conditionalFormatting sqref="G162">
    <cfRule type="expression" dxfId="658" priority="20">
      <formula>NOT(ISERROR(SEARCH("女",C162)))</formula>
    </cfRule>
  </conditionalFormatting>
  <conditionalFormatting sqref="G163">
    <cfRule type="expression" dxfId="657" priority="19">
      <formula>NOT(ISERROR(SEARCH("女",C163)))</formula>
    </cfRule>
  </conditionalFormatting>
  <conditionalFormatting sqref="G164">
    <cfRule type="expression" dxfId="656" priority="18">
      <formula>NOT(ISERROR(SEARCH("女",C164)))</formula>
    </cfRule>
  </conditionalFormatting>
  <conditionalFormatting sqref="G165">
    <cfRule type="expression" dxfId="655" priority="17">
      <formula>NOT(ISERROR(SEARCH("女",C165)))</formula>
    </cfRule>
  </conditionalFormatting>
  <conditionalFormatting sqref="G166">
    <cfRule type="expression" dxfId="654" priority="16">
      <formula>NOT(ISERROR(SEARCH("女",C166)))</formula>
    </cfRule>
  </conditionalFormatting>
  <conditionalFormatting sqref="G167">
    <cfRule type="expression" dxfId="653" priority="14">
      <formula>NOT(ISERROR(SEARCH("女",C167)))</formula>
    </cfRule>
  </conditionalFormatting>
  <conditionalFormatting sqref="G168">
    <cfRule type="expression" dxfId="652" priority="13">
      <formula>NOT(ISERROR(SEARCH("女",C168)))</formula>
    </cfRule>
  </conditionalFormatting>
  <conditionalFormatting sqref="G169">
    <cfRule type="expression" dxfId="651" priority="12">
      <formula>NOT(ISERROR(SEARCH("女",C169)))</formula>
    </cfRule>
  </conditionalFormatting>
  <conditionalFormatting sqref="G170">
    <cfRule type="expression" dxfId="650" priority="11">
      <formula>NOT(ISERROR(SEARCH("女",C170)))</formula>
    </cfRule>
  </conditionalFormatting>
  <conditionalFormatting sqref="G171">
    <cfRule type="expression" dxfId="649" priority="10">
      <formula>NOT(ISERROR(SEARCH("女",C171)))</formula>
    </cfRule>
  </conditionalFormatting>
  <conditionalFormatting sqref="G172">
    <cfRule type="expression" dxfId="648" priority="9">
      <formula>NOT(ISERROR(SEARCH("女",C172)))</formula>
    </cfRule>
  </conditionalFormatting>
  <conditionalFormatting sqref="G173">
    <cfRule type="expression" dxfId="647" priority="8">
      <formula>NOT(ISERROR(SEARCH("女",C173)))</formula>
    </cfRule>
  </conditionalFormatting>
  <conditionalFormatting sqref="G174">
    <cfRule type="expression" dxfId="646" priority="7">
      <formula>NOT(ISERROR(SEARCH("女",C174)))</formula>
    </cfRule>
  </conditionalFormatting>
  <conditionalFormatting sqref="G175">
    <cfRule type="expression" dxfId="645" priority="6">
      <formula>NOT(ISERROR(SEARCH("女",C175)))</formula>
    </cfRule>
  </conditionalFormatting>
  <conditionalFormatting sqref="G176">
    <cfRule type="expression" dxfId="644" priority="5">
      <formula>NOT(ISERROR(SEARCH("女",C176)))</formula>
    </cfRule>
  </conditionalFormatting>
  <conditionalFormatting sqref="G177">
    <cfRule type="expression" dxfId="643" priority="4">
      <formula>NOT(ISERROR(SEARCH("女",C177)))</formula>
    </cfRule>
  </conditionalFormatting>
  <conditionalFormatting sqref="G178">
    <cfRule type="expression" dxfId="642" priority="3">
      <formula>NOT(ISERROR(SEARCH("女",C178)))</formula>
    </cfRule>
  </conditionalFormatting>
  <conditionalFormatting sqref="G179">
    <cfRule type="expression" dxfId="641" priority="2">
      <formula>NOT(ISERROR(SEARCH("女",C179)))</formula>
    </cfRule>
  </conditionalFormatting>
  <conditionalFormatting sqref="G180">
    <cfRule type="expression" dxfId="640" priority="1">
      <formula>NOT(ISERROR(SEARCH("女",C180)))</formula>
    </cfRule>
  </conditionalFormatting>
  <dataValidations count="3">
    <dataValidation imeMode="hiragana" allowBlank="1" showInputMessage="1" showErrorMessage="1" sqref="H21:I180"/>
    <dataValidation imeMode="off" allowBlank="1" showInputMessage="1" showErrorMessage="1" sqref="D5:H5"/>
    <dataValidation imeMode="on" allowBlank="1" showInputMessage="1" showErrorMessage="1" sqref="L21:M120"/>
  </dataValidations>
  <pageMargins left="0.53" right="0" top="0.51" bottom="0" header="0.33" footer="0.51181102362204722"/>
  <pageSetup paperSize="9" scale="84" fitToHeight="0" orientation="portrait" horizontalDpi="4294967293" r:id="rId1"/>
  <headerFooter alignWithMargins="0">
    <oddHeader>&amp;RP&amp;P</oddHeader>
  </headerFooter>
  <rowBreaks count="2" manualBreakCount="2">
    <brk id="70" max="15" man="1"/>
    <brk id="120" max="15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181"/>
  <sheetViews>
    <sheetView showZeros="0" view="pageBreakPreview" topLeftCell="A9" zoomScaleNormal="100" zoomScaleSheetLayoutView="100" workbookViewId="0">
      <selection activeCell="G21" sqref="G21:G181"/>
    </sheetView>
  </sheetViews>
  <sheetFormatPr defaultRowHeight="13.5"/>
  <cols>
    <col min="1" max="1" width="5.125" style="18" customWidth="1"/>
    <col min="2" max="2" width="3.625" style="21" customWidth="1"/>
    <col min="3" max="3" width="12.625" style="18" customWidth="1"/>
    <col min="4" max="4" width="16" style="18" customWidth="1"/>
    <col min="5" max="5" width="3.375" style="18" hidden="1" customWidth="1"/>
    <col min="6" max="6" width="4.625" style="18" hidden="1" customWidth="1"/>
    <col min="7" max="7" width="6.625" style="18" customWidth="1"/>
    <col min="8" max="8" width="18.625" style="18" customWidth="1"/>
    <col min="9" max="9" width="5.75" style="18" customWidth="1"/>
    <col min="10" max="10" width="5.875" style="18" hidden="1" customWidth="1"/>
    <col min="11" max="11" width="9.625" style="18" customWidth="1"/>
    <col min="12" max="12" width="6.625" style="18" customWidth="1"/>
    <col min="13" max="13" width="0.875" style="18" customWidth="1"/>
    <col min="14" max="14" width="3.625" style="18" customWidth="1"/>
    <col min="15" max="15" width="15.625" style="18" customWidth="1"/>
    <col min="16" max="16" width="12.625" style="18" customWidth="1"/>
    <col min="17" max="17" width="1.75" style="18" customWidth="1"/>
    <col min="18" max="18" width="3.625" style="18" customWidth="1"/>
    <col min="19" max="19" width="15.625" style="18" customWidth="1"/>
    <col min="20" max="20" width="12.625" style="18" customWidth="1"/>
    <col min="21" max="16384" width="9" style="18"/>
  </cols>
  <sheetData>
    <row r="1" spans="1:17">
      <c r="A1" s="192" t="s">
        <v>117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</row>
    <row r="2" spans="1:17" ht="15" customHeight="1">
      <c r="B2" s="19"/>
      <c r="N2" s="20"/>
      <c r="O2" s="18" t="s">
        <v>36</v>
      </c>
    </row>
    <row r="3" spans="1:17" ht="15" customHeight="1">
      <c r="C3" s="22" t="s">
        <v>37</v>
      </c>
      <c r="D3" s="197"/>
      <c r="E3" s="198"/>
      <c r="F3" s="198"/>
      <c r="G3" s="198"/>
      <c r="H3" s="199"/>
      <c r="K3" s="200" t="s">
        <v>63</v>
      </c>
      <c r="L3" s="201"/>
      <c r="M3" s="23"/>
      <c r="N3" s="24"/>
      <c r="O3" s="74">
        <f>SUM(O4:O9)</f>
        <v>0</v>
      </c>
    </row>
    <row r="4" spans="1:17" ht="15" customHeight="1">
      <c r="C4" s="22" t="s">
        <v>38</v>
      </c>
      <c r="D4" s="197"/>
      <c r="E4" s="198"/>
      <c r="F4" s="198"/>
      <c r="G4" s="198"/>
      <c r="H4" s="199"/>
      <c r="K4" s="191" t="s">
        <v>84</v>
      </c>
      <c r="L4" s="190"/>
      <c r="M4" s="190"/>
      <c r="N4" s="25"/>
      <c r="O4" s="74">
        <f t="shared" ref="O4:O9" si="0">P4*N4</f>
        <v>0</v>
      </c>
      <c r="P4" s="123">
        <v>1000</v>
      </c>
      <c r="Q4" s="72"/>
    </row>
    <row r="5" spans="1:17" ht="15" customHeight="1">
      <c r="C5" s="22" t="s">
        <v>39</v>
      </c>
      <c r="D5" s="197"/>
      <c r="E5" s="198"/>
      <c r="F5" s="198"/>
      <c r="G5" s="198"/>
      <c r="H5" s="199"/>
      <c r="K5" s="191" t="s">
        <v>85</v>
      </c>
      <c r="L5" s="190"/>
      <c r="M5" s="190"/>
      <c r="N5" s="25"/>
      <c r="O5" s="74">
        <f t="shared" si="0"/>
        <v>0</v>
      </c>
      <c r="P5" s="123">
        <v>700</v>
      </c>
      <c r="Q5" s="72"/>
    </row>
    <row r="6" spans="1:17" ht="15" customHeight="1">
      <c r="I6" s="26"/>
      <c r="J6" s="26"/>
      <c r="K6" s="194" t="s">
        <v>164</v>
      </c>
      <c r="L6" s="195"/>
      <c r="M6" s="196"/>
      <c r="N6" s="25"/>
      <c r="O6" s="155">
        <f t="shared" si="0"/>
        <v>0</v>
      </c>
      <c r="P6" s="123">
        <v>0</v>
      </c>
      <c r="Q6" s="26"/>
    </row>
    <row r="7" spans="1:17" ht="15" customHeight="1">
      <c r="C7" s="27"/>
      <c r="K7" s="189" t="s">
        <v>40</v>
      </c>
      <c r="L7" s="190"/>
      <c r="M7" s="190"/>
      <c r="N7" s="25"/>
      <c r="O7" s="155">
        <f t="shared" si="0"/>
        <v>0</v>
      </c>
      <c r="P7" s="123">
        <v>0</v>
      </c>
    </row>
    <row r="8" spans="1:17" ht="15" customHeight="1">
      <c r="K8" s="191" t="s">
        <v>109</v>
      </c>
      <c r="L8" s="190"/>
      <c r="M8" s="190"/>
      <c r="N8" s="25"/>
      <c r="O8" s="155">
        <f t="shared" si="0"/>
        <v>0</v>
      </c>
      <c r="P8" s="124">
        <v>0</v>
      </c>
    </row>
    <row r="9" spans="1:17" ht="15" customHeight="1">
      <c r="K9" s="191"/>
      <c r="L9" s="190"/>
      <c r="M9" s="190"/>
      <c r="N9" s="25"/>
      <c r="O9" s="74">
        <f t="shared" si="0"/>
        <v>0</v>
      </c>
      <c r="P9" s="124">
        <v>0</v>
      </c>
    </row>
    <row r="10" spans="1:17">
      <c r="A10" s="18" t="s">
        <v>41</v>
      </c>
    </row>
    <row r="11" spans="1:17">
      <c r="A11" s="18">
        <v>1</v>
      </c>
      <c r="B11" s="18" t="s">
        <v>42</v>
      </c>
    </row>
    <row r="12" spans="1:17">
      <c r="B12" s="18" t="s">
        <v>43</v>
      </c>
    </row>
    <row r="13" spans="1:17">
      <c r="B13" s="18" t="s">
        <v>44</v>
      </c>
    </row>
    <row r="14" spans="1:17">
      <c r="B14" s="96" t="s">
        <v>110</v>
      </c>
    </row>
    <row r="15" spans="1:17">
      <c r="B15" s="96" t="s">
        <v>111</v>
      </c>
    </row>
    <row r="16" spans="1:17">
      <c r="B16" s="27" t="s">
        <v>45</v>
      </c>
    </row>
    <row r="17" spans="1:20">
      <c r="A17" s="18">
        <v>2</v>
      </c>
      <c r="B17" s="27" t="s">
        <v>46</v>
      </c>
      <c r="K17" s="29"/>
      <c r="N17" s="28"/>
    </row>
    <row r="18" spans="1:20" ht="14.25" thickBot="1">
      <c r="A18" s="18">
        <v>3</v>
      </c>
      <c r="B18" s="18" t="s">
        <v>47</v>
      </c>
      <c r="K18" s="29"/>
    </row>
    <row r="19" spans="1:20">
      <c r="B19" s="30" t="s">
        <v>48</v>
      </c>
      <c r="C19" s="31" t="s">
        <v>49</v>
      </c>
      <c r="D19" s="31" t="s">
        <v>50</v>
      </c>
      <c r="E19" s="31" t="s">
        <v>51</v>
      </c>
      <c r="F19" s="31" t="s">
        <v>52</v>
      </c>
      <c r="G19" s="31" t="s">
        <v>53</v>
      </c>
      <c r="H19" s="31" t="s">
        <v>54</v>
      </c>
      <c r="I19" s="32" t="s">
        <v>64</v>
      </c>
      <c r="J19" s="31"/>
      <c r="K19" s="31" t="s">
        <v>55</v>
      </c>
      <c r="L19" s="33" t="s">
        <v>56</v>
      </c>
      <c r="M19" s="34"/>
      <c r="O19" s="35"/>
    </row>
    <row r="20" spans="1:20" ht="15" customHeight="1" thickBot="1">
      <c r="A20" s="36" t="s">
        <v>57</v>
      </c>
      <c r="B20" s="67">
        <v>51</v>
      </c>
      <c r="C20" s="68" t="str">
        <f>IF(ISBLANK(B20),"",VLOOKUP(B20,$N$22:$P$117,2,FALSE))</f>
        <v>一般高校男子</v>
      </c>
      <c r="D20" s="68" t="str">
        <f>IF(ISBLANK(B20),"",VLOOKUP(B20,$N$22:$P$117,3,FALSE))</f>
        <v>100m</v>
      </c>
      <c r="E20" s="68"/>
      <c r="F20" s="68"/>
      <c r="G20" s="68">
        <v>1234</v>
      </c>
      <c r="H20" s="69" t="s">
        <v>58</v>
      </c>
      <c r="I20" s="68">
        <v>3</v>
      </c>
      <c r="J20" s="68"/>
      <c r="K20" s="70">
        <v>12.34</v>
      </c>
      <c r="L20" s="71"/>
      <c r="M20" s="34"/>
      <c r="O20" s="18" t="s">
        <v>59</v>
      </c>
    </row>
    <row r="21" spans="1:20" ht="15" customHeight="1" thickTop="1">
      <c r="A21" s="18">
        <v>1</v>
      </c>
      <c r="B21" s="60"/>
      <c r="C21" s="22" t="str">
        <f t="shared" ref="C21:C180" si="1">IF(ISBLANK(B21),"",VLOOKUP(B21,$N$22:$P$121,2,FALSE))</f>
        <v/>
      </c>
      <c r="D21" s="61" t="str">
        <f t="shared" ref="D21:D84" si="2">IF(ISBLANK(B21),"",VLOOKUP(B21,$N$22:$P$121,3,FALSE))</f>
        <v/>
      </c>
      <c r="E21" s="62"/>
      <c r="F21" s="62"/>
      <c r="G21" s="63"/>
      <c r="H21" s="62" t="str">
        <f>IF(G21="","",IF(COUNTIF(C21,"*女*"),VLOOKUP(G21,'出場選手データ女子(必須)'!$A$3:$F$100,2,FALSE),VLOOKUP(G21,'出場選手データ男子(必須)'!$A$3:$F$94,2,FALSE)))</f>
        <v/>
      </c>
      <c r="I21" s="62" t="str">
        <f>IF(G21="","",IF(COUNTIF(C21,"*女*"),VLOOKUP(G21,'出場選手データ女子(必須)'!$A$3:$F$100,4,FALSE),VLOOKUP(G21,'出場選手データ男子(必須)'!$A$3:$F$94,4,FALSE)))</f>
        <v/>
      </c>
      <c r="J21" s="84">
        <f>D$3</f>
        <v>0</v>
      </c>
      <c r="K21" s="65"/>
      <c r="L21" s="66"/>
      <c r="M21" s="43"/>
      <c r="N21" s="94" t="s">
        <v>89</v>
      </c>
      <c r="O21" s="93" t="s">
        <v>104</v>
      </c>
      <c r="P21" s="94" t="s">
        <v>105</v>
      </c>
      <c r="Q21" s="78"/>
      <c r="R21" s="94" t="s">
        <v>89</v>
      </c>
      <c r="S21" s="93" t="s">
        <v>104</v>
      </c>
      <c r="T21" s="94" t="s">
        <v>105</v>
      </c>
    </row>
    <row r="22" spans="1:20" ht="15" customHeight="1">
      <c r="A22" s="18">
        <v>2</v>
      </c>
      <c r="B22" s="37"/>
      <c r="C22" s="22" t="str">
        <f t="shared" si="1"/>
        <v/>
      </c>
      <c r="D22" s="22" t="str">
        <f t="shared" si="2"/>
        <v/>
      </c>
      <c r="E22" s="38"/>
      <c r="F22" s="38"/>
      <c r="G22" s="39"/>
      <c r="H22" s="38" t="str">
        <f>IF(G22="","",IF(COUNTIF(C22,"*女*"),VLOOKUP(G22,'出場選手データ女子(必須)'!$A$3:$F$100,2,FALSE),VLOOKUP(G22,'出場選手データ男子(必須)'!$A$3:$F$94,2,FALSE)))</f>
        <v/>
      </c>
      <c r="I22" s="125" t="str">
        <f>IF(G22="","",IF(COUNTIF(C22,"*女*"),VLOOKUP(G22,'出場選手データ女子(必須)'!$A$3:$F$100,4,FALSE),VLOOKUP(G22,'出場選手データ男子(必須)'!$A$3:$F$94,4,FALSE)))</f>
        <v/>
      </c>
      <c r="J22" s="86">
        <f t="shared" ref="J22:J85" si="3">D$3</f>
        <v>0</v>
      </c>
      <c r="K22" s="41"/>
      <c r="L22" s="42"/>
      <c r="M22" s="43"/>
      <c r="N22" s="94">
        <v>51</v>
      </c>
      <c r="O22" s="93" t="s">
        <v>143</v>
      </c>
      <c r="P22" s="94" t="s">
        <v>60</v>
      </c>
      <c r="Q22" s="98"/>
      <c r="R22" s="99">
        <v>67</v>
      </c>
      <c r="S22" s="91" t="s">
        <v>150</v>
      </c>
      <c r="T22" s="113" t="s">
        <v>60</v>
      </c>
    </row>
    <row r="23" spans="1:20" ht="15" customHeight="1">
      <c r="A23" s="18">
        <v>3</v>
      </c>
      <c r="B23" s="37"/>
      <c r="C23" s="22" t="str">
        <f t="shared" si="1"/>
        <v/>
      </c>
      <c r="D23" s="22" t="str">
        <f t="shared" si="2"/>
        <v/>
      </c>
      <c r="E23" s="38"/>
      <c r="F23" s="38"/>
      <c r="G23" s="39"/>
      <c r="H23" s="38" t="str">
        <f>IF(G23="","",IF(COUNTIF(C23,"*女*"),VLOOKUP(G23,'出場選手データ女子(必須)'!$A$3:$F$100,2,FALSE),VLOOKUP(G23,'出場選手データ男子(必須)'!$A$3:$F$94,2,FALSE)))</f>
        <v/>
      </c>
      <c r="I23" s="125" t="str">
        <f>IF(G23="","",IF(COUNTIF(C23,"*女*"),VLOOKUP(G23,'出場選手データ女子(必須)'!$A$3:$F$100,4,FALSE),VLOOKUP(G23,'出場選手データ男子(必須)'!$A$3:$F$94,4,FALSE)))</f>
        <v/>
      </c>
      <c r="J23" s="86">
        <f t="shared" si="3"/>
        <v>0</v>
      </c>
      <c r="K23" s="41"/>
      <c r="L23" s="42"/>
      <c r="M23" s="43"/>
      <c r="N23" s="94">
        <v>52</v>
      </c>
      <c r="O23" s="93" t="s">
        <v>143</v>
      </c>
      <c r="P23" s="94" t="s">
        <v>86</v>
      </c>
      <c r="Q23" s="98"/>
      <c r="R23" s="99">
        <v>68</v>
      </c>
      <c r="S23" s="91" t="s">
        <v>150</v>
      </c>
      <c r="T23" s="113" t="s">
        <v>86</v>
      </c>
    </row>
    <row r="24" spans="1:20" ht="15" customHeight="1">
      <c r="A24" s="18">
        <v>4</v>
      </c>
      <c r="B24" s="37"/>
      <c r="C24" s="22" t="str">
        <f t="shared" si="1"/>
        <v/>
      </c>
      <c r="D24" s="22" t="str">
        <f t="shared" si="2"/>
        <v/>
      </c>
      <c r="E24" s="38"/>
      <c r="F24" s="38"/>
      <c r="G24" s="39"/>
      <c r="H24" s="38" t="str">
        <f>IF(G24="","",IF(COUNTIF(C24,"*女*"),VLOOKUP(G24,'出場選手データ女子(必須)'!$A$3:$F$100,2,FALSE),VLOOKUP(G24,'出場選手データ男子(必須)'!$A$3:$F$94,2,FALSE)))</f>
        <v/>
      </c>
      <c r="I24" s="38" t="str">
        <f>IF(G24="","",IF(COUNTIF(C24,"*女*"),VLOOKUP(G24,'出場選手データ女子(必須)'!$A$3:$F$100,4,FALSE),VLOOKUP(G24,'出場選手データ男子(必須)'!$A$3:$F$94,4,FALSE)))</f>
        <v/>
      </c>
      <c r="J24" s="86">
        <f t="shared" si="3"/>
        <v>0</v>
      </c>
      <c r="K24" s="41"/>
      <c r="L24" s="42"/>
      <c r="M24" s="43"/>
      <c r="N24" s="94">
        <v>53</v>
      </c>
      <c r="O24" s="93" t="s">
        <v>143</v>
      </c>
      <c r="P24" s="94" t="s">
        <v>87</v>
      </c>
      <c r="Q24" s="98"/>
      <c r="R24" s="99">
        <v>69</v>
      </c>
      <c r="S24" s="91" t="s">
        <v>150</v>
      </c>
      <c r="T24" s="113" t="s">
        <v>87</v>
      </c>
    </row>
    <row r="25" spans="1:20" ht="15" customHeight="1">
      <c r="A25" s="18">
        <v>5</v>
      </c>
      <c r="B25" s="37"/>
      <c r="C25" s="22" t="str">
        <f t="shared" si="1"/>
        <v/>
      </c>
      <c r="D25" s="22" t="str">
        <f t="shared" si="2"/>
        <v/>
      </c>
      <c r="E25" s="38"/>
      <c r="F25" s="38"/>
      <c r="G25" s="39"/>
      <c r="H25" s="38" t="str">
        <f>IF(G25="","",IF(COUNTIF(C25,"*女*"),VLOOKUP(G25,'出場選手データ女子(必須)'!$A$3:$F$100,2,FALSE),VLOOKUP(G25,'出場選手データ男子(必須)'!$A$3:$F$94,2,FALSE)))</f>
        <v/>
      </c>
      <c r="I25" s="125" t="str">
        <f>IF(G25="","",IF(COUNTIF(C25,"*女*"),VLOOKUP(G25,'出場選手データ女子(必須)'!$A$3:$F$100,4,FALSE),VLOOKUP(G25,'出場選手データ男子(必須)'!$A$3:$F$94,4,FALSE)))</f>
        <v/>
      </c>
      <c r="J25" s="86">
        <f t="shared" si="3"/>
        <v>0</v>
      </c>
      <c r="K25" s="41"/>
      <c r="L25" s="42"/>
      <c r="M25" s="43"/>
      <c r="N25" s="94">
        <v>54</v>
      </c>
      <c r="O25" s="93" t="s">
        <v>143</v>
      </c>
      <c r="P25" s="94" t="s">
        <v>92</v>
      </c>
      <c r="Q25" s="98"/>
      <c r="R25" s="99">
        <v>70</v>
      </c>
      <c r="S25" s="91" t="s">
        <v>150</v>
      </c>
      <c r="T25" s="113" t="s">
        <v>93</v>
      </c>
    </row>
    <row r="26" spans="1:20" ht="15" customHeight="1">
      <c r="A26" s="18">
        <v>6</v>
      </c>
      <c r="B26" s="37"/>
      <c r="C26" s="22" t="str">
        <f t="shared" si="1"/>
        <v/>
      </c>
      <c r="D26" s="22" t="str">
        <f t="shared" si="2"/>
        <v/>
      </c>
      <c r="E26" s="38"/>
      <c r="F26" s="38"/>
      <c r="G26" s="39"/>
      <c r="H26" s="38" t="str">
        <f>IF(G26="","",IF(COUNTIF(C26,"*女*"),VLOOKUP(G26,'出場選手データ女子(必須)'!$A$3:$F$100,2,FALSE),VLOOKUP(G26,'出場選手データ男子(必須)'!$A$3:$F$94,2,FALSE)))</f>
        <v/>
      </c>
      <c r="I26" s="38" t="str">
        <f>IF(G26="","",IF(COUNTIF(C26,"*女*"),VLOOKUP(G26,'出場選手データ女子(必須)'!$A$3:$F$100,4,FALSE),VLOOKUP(G26,'出場選手データ男子(必須)'!$A$3:$F$94,4,FALSE)))</f>
        <v/>
      </c>
      <c r="J26" s="86">
        <f t="shared" si="3"/>
        <v>0</v>
      </c>
      <c r="K26" s="41"/>
      <c r="L26" s="42"/>
      <c r="M26" s="43"/>
      <c r="N26" s="94">
        <v>55</v>
      </c>
      <c r="O26" s="93" t="s">
        <v>143</v>
      </c>
      <c r="P26" s="94" t="s">
        <v>144</v>
      </c>
      <c r="Q26" s="98"/>
      <c r="R26" s="99">
        <v>71</v>
      </c>
      <c r="S26" s="91" t="s">
        <v>150</v>
      </c>
      <c r="T26" s="113" t="s">
        <v>144</v>
      </c>
    </row>
    <row r="27" spans="1:20" ht="15" customHeight="1">
      <c r="A27" s="18">
        <v>7</v>
      </c>
      <c r="B27" s="37"/>
      <c r="C27" s="22" t="str">
        <f t="shared" si="1"/>
        <v/>
      </c>
      <c r="D27" s="22" t="str">
        <f t="shared" si="2"/>
        <v/>
      </c>
      <c r="E27" s="38"/>
      <c r="F27" s="38"/>
      <c r="G27" s="39"/>
      <c r="H27" s="38" t="str">
        <f>IF(G27="","",IF(COUNTIF(C27,"*女*"),VLOOKUP(G27,'出場選手データ女子(必須)'!$A$3:$F$100,2,FALSE),VLOOKUP(G27,'出場選手データ男子(必須)'!$A$3:$F$94,2,FALSE)))</f>
        <v/>
      </c>
      <c r="I27" s="38" t="str">
        <f>IF(G27="","",IF(COUNTIF(C27,"*女*"),VLOOKUP(G27,'出場選手データ女子(必須)'!$A$3:$F$100,4,FALSE),VLOOKUP(G27,'出場選手データ男子(必須)'!$A$3:$F$94,4,FALSE)))</f>
        <v/>
      </c>
      <c r="J27" s="86">
        <f t="shared" si="3"/>
        <v>0</v>
      </c>
      <c r="K27" s="41"/>
      <c r="L27" s="42"/>
      <c r="M27" s="43"/>
      <c r="N27" s="94">
        <v>56</v>
      </c>
      <c r="O27" s="93" t="s">
        <v>143</v>
      </c>
      <c r="P27" s="94" t="s">
        <v>123</v>
      </c>
      <c r="Q27" s="98"/>
      <c r="R27" s="99">
        <v>72</v>
      </c>
      <c r="S27" s="91" t="s">
        <v>150</v>
      </c>
      <c r="T27" s="113" t="s">
        <v>123</v>
      </c>
    </row>
    <row r="28" spans="1:20" ht="15" customHeight="1">
      <c r="A28" s="18">
        <v>8</v>
      </c>
      <c r="B28" s="37"/>
      <c r="C28" s="22" t="str">
        <f t="shared" si="1"/>
        <v/>
      </c>
      <c r="D28" s="22" t="str">
        <f t="shared" si="2"/>
        <v/>
      </c>
      <c r="E28" s="38"/>
      <c r="F28" s="38"/>
      <c r="G28" s="39"/>
      <c r="H28" s="38" t="str">
        <f>IF(G28="","",IF(COUNTIF(C28,"*女*"),VLOOKUP(G28,'出場選手データ女子(必須)'!$A$3:$F$100,2,FALSE),VLOOKUP(G28,'出場選手データ男子(必須)'!$A$3:$F$94,2,FALSE)))</f>
        <v/>
      </c>
      <c r="I28" s="38" t="str">
        <f>IF(G28="","",IF(COUNTIF(C28,"*女*"),VLOOKUP(G28,'出場選手データ女子(必須)'!$A$3:$F$100,4,FALSE),VLOOKUP(G28,'出場選手データ男子(必須)'!$A$3:$F$94,4,FALSE)))</f>
        <v/>
      </c>
      <c r="J28" s="86">
        <f t="shared" si="3"/>
        <v>0</v>
      </c>
      <c r="K28" s="41"/>
      <c r="L28" s="42"/>
      <c r="M28" s="43"/>
      <c r="N28" s="94">
        <v>57</v>
      </c>
      <c r="O28" s="93" t="s">
        <v>143</v>
      </c>
      <c r="P28" s="94" t="s">
        <v>145</v>
      </c>
      <c r="Q28" s="98"/>
      <c r="R28" s="99">
        <v>73</v>
      </c>
      <c r="S28" s="91" t="s">
        <v>150</v>
      </c>
      <c r="T28" s="113" t="s">
        <v>145</v>
      </c>
    </row>
    <row r="29" spans="1:20" ht="15" customHeight="1">
      <c r="A29" s="18">
        <v>9</v>
      </c>
      <c r="B29" s="37"/>
      <c r="C29" s="22" t="str">
        <f t="shared" si="1"/>
        <v/>
      </c>
      <c r="D29" s="22" t="str">
        <f t="shared" si="2"/>
        <v/>
      </c>
      <c r="E29" s="38"/>
      <c r="F29" s="38"/>
      <c r="G29" s="39"/>
      <c r="H29" s="38" t="str">
        <f>IF(G29="","",IF(COUNTIF(C29,"*女*"),VLOOKUP(G29,'出場選手データ女子(必須)'!$A$3:$F$100,2,FALSE),VLOOKUP(G29,'出場選手データ男子(必須)'!$A$3:$F$94,2,FALSE)))</f>
        <v/>
      </c>
      <c r="I29" s="38" t="str">
        <f>IF(G29="","",IF(COUNTIF(C29,"*女*"),VLOOKUP(G29,'出場選手データ女子(必須)'!$A$3:$F$100,4,FALSE),VLOOKUP(G29,'出場選手データ男子(必須)'!$A$3:$F$94,4,FALSE)))</f>
        <v/>
      </c>
      <c r="J29" s="86">
        <f t="shared" si="3"/>
        <v>0</v>
      </c>
      <c r="K29" s="41"/>
      <c r="L29" s="42"/>
      <c r="M29" s="43"/>
      <c r="N29" s="94">
        <v>58</v>
      </c>
      <c r="O29" s="93" t="s">
        <v>143</v>
      </c>
      <c r="P29" s="94" t="s">
        <v>124</v>
      </c>
      <c r="Q29" s="98"/>
      <c r="R29" s="99">
        <v>74</v>
      </c>
      <c r="S29" s="91" t="s">
        <v>150</v>
      </c>
      <c r="T29" s="113" t="s">
        <v>124</v>
      </c>
    </row>
    <row r="30" spans="1:20" ht="15" customHeight="1">
      <c r="A30" s="18">
        <v>10</v>
      </c>
      <c r="B30" s="37"/>
      <c r="C30" s="22" t="str">
        <f t="shared" si="1"/>
        <v/>
      </c>
      <c r="D30" s="22" t="str">
        <f t="shared" si="2"/>
        <v/>
      </c>
      <c r="E30" s="38"/>
      <c r="F30" s="38"/>
      <c r="G30" s="39"/>
      <c r="H30" s="38" t="str">
        <f>IF(G30="","",IF(COUNTIF(C30,"*女*"),VLOOKUP(G30,'出場選手データ女子(必須)'!$A$3:$F$100,2,FALSE),VLOOKUP(G30,'出場選手データ男子(必須)'!$A$3:$F$94,2,FALSE)))</f>
        <v/>
      </c>
      <c r="I30" s="38" t="str">
        <f>IF(G30="","",IF(COUNTIF(C30,"*女*"),VLOOKUP(G30,'出場選手データ女子(必須)'!$A$3:$F$100,4,FALSE),VLOOKUP(G30,'出場選手データ男子(必須)'!$A$3:$F$94,4,FALSE)))</f>
        <v/>
      </c>
      <c r="J30" s="86">
        <f t="shared" si="3"/>
        <v>0</v>
      </c>
      <c r="K30" s="41"/>
      <c r="L30" s="42"/>
      <c r="M30" s="43"/>
      <c r="N30" s="94">
        <v>59</v>
      </c>
      <c r="O30" s="93" t="s">
        <v>143</v>
      </c>
      <c r="P30" s="94" t="s">
        <v>134</v>
      </c>
      <c r="Q30" s="98"/>
      <c r="R30" s="99">
        <v>75</v>
      </c>
      <c r="S30" s="91" t="s">
        <v>150</v>
      </c>
      <c r="T30" s="113" t="s">
        <v>134</v>
      </c>
    </row>
    <row r="31" spans="1:20" ht="15" customHeight="1">
      <c r="A31" s="18">
        <v>11</v>
      </c>
      <c r="B31" s="37"/>
      <c r="C31" s="22" t="str">
        <f t="shared" si="1"/>
        <v/>
      </c>
      <c r="D31" s="22" t="str">
        <f t="shared" si="2"/>
        <v/>
      </c>
      <c r="E31" s="38"/>
      <c r="F31" s="38"/>
      <c r="G31" s="39"/>
      <c r="H31" s="38" t="str">
        <f>IF(G31="","",IF(COUNTIF(C31,"*女*"),VLOOKUP(G31,'出場選手データ女子(必須)'!$A$3:$F$100,2,FALSE),VLOOKUP(G31,'出場選手データ男子(必須)'!$A$3:$F$94,2,FALSE)))</f>
        <v/>
      </c>
      <c r="I31" s="38" t="str">
        <f>IF(G31="","",IF(COUNTIF(C31,"*女*"),VLOOKUP(G31,'出場選手データ女子(必須)'!$A$3:$F$100,4,FALSE),VLOOKUP(G31,'出場選手データ男子(必須)'!$A$3:$F$94,4,FALSE)))</f>
        <v/>
      </c>
      <c r="J31" s="86">
        <f t="shared" si="3"/>
        <v>0</v>
      </c>
      <c r="K31" s="41"/>
      <c r="L31" s="42"/>
      <c r="M31" s="43"/>
      <c r="N31" s="94">
        <v>60</v>
      </c>
      <c r="O31" s="93" t="s">
        <v>146</v>
      </c>
      <c r="P31" s="94" t="s">
        <v>136</v>
      </c>
      <c r="Q31" s="98"/>
      <c r="R31" s="99">
        <v>76</v>
      </c>
      <c r="S31" s="91" t="s">
        <v>150</v>
      </c>
      <c r="T31" s="113" t="s">
        <v>135</v>
      </c>
    </row>
    <row r="32" spans="1:20" ht="15" customHeight="1">
      <c r="A32" s="18">
        <v>12</v>
      </c>
      <c r="B32" s="37"/>
      <c r="C32" s="22" t="str">
        <f t="shared" si="1"/>
        <v/>
      </c>
      <c r="D32" s="22" t="str">
        <f t="shared" si="2"/>
        <v/>
      </c>
      <c r="E32" s="38"/>
      <c r="F32" s="38"/>
      <c r="G32" s="39"/>
      <c r="H32" s="38" t="str">
        <f>IF(G32="","",IF(COUNTIF(C32,"*女*"),VLOOKUP(G32,'出場選手データ女子(必須)'!$A$3:$F$100,2,FALSE),VLOOKUP(G32,'出場選手データ男子(必須)'!$A$3:$F$94,2,FALSE)))</f>
        <v/>
      </c>
      <c r="I32" s="38" t="str">
        <f>IF(G32="","",IF(COUNTIF(C32,"*女*"),VLOOKUP(G32,'出場選手データ女子(必須)'!$A$3:$F$100,4,FALSE),VLOOKUP(G32,'出場選手データ男子(必須)'!$A$3:$F$94,4,FALSE)))</f>
        <v/>
      </c>
      <c r="J32" s="86">
        <f t="shared" si="3"/>
        <v>0</v>
      </c>
      <c r="K32" s="41"/>
      <c r="L32" s="42"/>
      <c r="M32" s="43"/>
      <c r="N32" s="94">
        <v>61</v>
      </c>
      <c r="O32" s="93" t="s">
        <v>147</v>
      </c>
      <c r="P32" s="94" t="s">
        <v>136</v>
      </c>
      <c r="Q32" s="98"/>
      <c r="R32" s="99">
        <v>77</v>
      </c>
      <c r="S32" s="91" t="s">
        <v>150</v>
      </c>
      <c r="T32" s="113" t="s">
        <v>136</v>
      </c>
    </row>
    <row r="33" spans="1:20" ht="15" customHeight="1">
      <c r="A33" s="18">
        <v>13</v>
      </c>
      <c r="B33" s="37"/>
      <c r="C33" s="22" t="str">
        <f t="shared" si="1"/>
        <v/>
      </c>
      <c r="D33" s="22" t="str">
        <f t="shared" si="2"/>
        <v/>
      </c>
      <c r="E33" s="38"/>
      <c r="F33" s="38"/>
      <c r="G33" s="39"/>
      <c r="H33" s="38" t="str">
        <f>IF(G33="","",IF(COUNTIF(C33,"*女*"),VLOOKUP(G33,'出場選手データ女子(必須)'!$A$3:$F$100,2,FALSE),VLOOKUP(G33,'出場選手データ男子(必須)'!$A$3:$F$94,2,FALSE)))</f>
        <v/>
      </c>
      <c r="I33" s="38" t="str">
        <f>IF(G33="","",IF(COUNTIF(C33,"*女*"),VLOOKUP(G33,'出場選手データ女子(必須)'!$A$3:$F$100,4,FALSE),VLOOKUP(G33,'出場選手データ男子(必須)'!$A$3:$F$94,4,FALSE)))</f>
        <v/>
      </c>
      <c r="J33" s="86">
        <f t="shared" si="3"/>
        <v>0</v>
      </c>
      <c r="K33" s="41"/>
      <c r="L33" s="42"/>
      <c r="M33" s="43"/>
      <c r="N33" s="94">
        <v>62</v>
      </c>
      <c r="O33" s="93" t="s">
        <v>146</v>
      </c>
      <c r="P33" s="94" t="s">
        <v>135</v>
      </c>
      <c r="Q33" s="98"/>
      <c r="R33" s="99">
        <v>78</v>
      </c>
      <c r="S33" s="91" t="s">
        <v>150</v>
      </c>
      <c r="T33" s="113" t="s">
        <v>148</v>
      </c>
    </row>
    <row r="34" spans="1:20" ht="15" customHeight="1">
      <c r="A34" s="18">
        <v>14</v>
      </c>
      <c r="B34" s="37"/>
      <c r="C34" s="22" t="str">
        <f t="shared" si="1"/>
        <v/>
      </c>
      <c r="D34" s="22" t="str">
        <f t="shared" si="2"/>
        <v/>
      </c>
      <c r="E34" s="38"/>
      <c r="F34" s="38"/>
      <c r="G34" s="39"/>
      <c r="H34" s="38" t="str">
        <f>IF(G34="","",IF(COUNTIF(C34,"*女*"),VLOOKUP(G34,'出場選手データ女子(必須)'!$A$3:$F$100,2,FALSE),VLOOKUP(G34,'出場選手データ男子(必須)'!$A$3:$F$94,2,FALSE)))</f>
        <v/>
      </c>
      <c r="I34" s="38" t="str">
        <f>IF(G34="","",IF(COUNTIF(C34,"*女*"),VLOOKUP(G34,'出場選手データ女子(必須)'!$A$3:$F$100,4,FALSE),VLOOKUP(G34,'出場選手データ男子(必須)'!$A$3:$F$94,4,FALSE)))</f>
        <v/>
      </c>
      <c r="J34" s="86">
        <f t="shared" si="3"/>
        <v>0</v>
      </c>
      <c r="K34" s="41"/>
      <c r="L34" s="42"/>
      <c r="M34" s="43"/>
      <c r="N34" s="94">
        <v>63</v>
      </c>
      <c r="O34" s="93" t="s">
        <v>147</v>
      </c>
      <c r="P34" s="94" t="s">
        <v>135</v>
      </c>
      <c r="Q34" s="98"/>
      <c r="R34" s="99">
        <v>79</v>
      </c>
      <c r="S34" s="91" t="s">
        <v>150</v>
      </c>
      <c r="T34" s="113" t="s">
        <v>149</v>
      </c>
    </row>
    <row r="35" spans="1:20" ht="15" customHeight="1">
      <c r="A35" s="18">
        <v>15</v>
      </c>
      <c r="B35" s="37"/>
      <c r="C35" s="22" t="str">
        <f t="shared" si="1"/>
        <v/>
      </c>
      <c r="D35" s="22" t="str">
        <f t="shared" si="2"/>
        <v/>
      </c>
      <c r="E35" s="38"/>
      <c r="F35" s="38"/>
      <c r="G35" s="39"/>
      <c r="H35" s="38" t="str">
        <f>IF(G35="","",IF(COUNTIF(C35,"*女*"),VLOOKUP(G35,'出場選手データ女子(必須)'!$A$3:$F$100,2,FALSE),VLOOKUP(G35,'出場選手データ男子(必須)'!$A$3:$F$94,2,FALSE)))</f>
        <v/>
      </c>
      <c r="I35" s="38" t="str">
        <f>IF(G35="","",IF(COUNTIF(C35,"*女*"),VLOOKUP(G35,'出場選手データ女子(必須)'!$A$3:$F$100,4,FALSE),VLOOKUP(G35,'出場選手データ男子(必須)'!$A$3:$F$94,4,FALSE)))</f>
        <v/>
      </c>
      <c r="J35" s="86">
        <f t="shared" si="3"/>
        <v>0</v>
      </c>
      <c r="K35" s="41"/>
      <c r="L35" s="42"/>
      <c r="M35" s="43"/>
      <c r="N35" s="94">
        <v>64</v>
      </c>
      <c r="O35" s="93" t="s">
        <v>146</v>
      </c>
      <c r="P35" s="94" t="s">
        <v>148</v>
      </c>
      <c r="Q35" s="98"/>
      <c r="R35" s="99"/>
      <c r="S35" s="91"/>
      <c r="T35" s="113"/>
    </row>
    <row r="36" spans="1:20" ht="15" customHeight="1">
      <c r="A36" s="18">
        <v>16</v>
      </c>
      <c r="B36" s="37"/>
      <c r="C36" s="22" t="str">
        <f t="shared" si="1"/>
        <v/>
      </c>
      <c r="D36" s="22" t="str">
        <f t="shared" si="2"/>
        <v/>
      </c>
      <c r="E36" s="38"/>
      <c r="F36" s="38"/>
      <c r="G36" s="39"/>
      <c r="H36" s="38" t="str">
        <f>IF(G36="","",IF(COUNTIF(C36,"*女*"),VLOOKUP(G36,'出場選手データ女子(必須)'!$A$3:$F$100,2,FALSE),VLOOKUP(G36,'出場選手データ男子(必須)'!$A$3:$F$94,2,FALSE)))</f>
        <v/>
      </c>
      <c r="I36" s="38" t="str">
        <f>IF(G36="","",IF(COUNTIF(C36,"*女*"),VLOOKUP(G36,'出場選手データ女子(必須)'!$A$3:$F$100,4,FALSE),VLOOKUP(G36,'出場選手データ男子(必須)'!$A$3:$F$94,4,FALSE)))</f>
        <v/>
      </c>
      <c r="J36" s="86">
        <f t="shared" si="3"/>
        <v>0</v>
      </c>
      <c r="K36" s="41"/>
      <c r="L36" s="42"/>
      <c r="M36" s="43"/>
      <c r="N36" s="94">
        <v>65</v>
      </c>
      <c r="O36" s="93" t="s">
        <v>147</v>
      </c>
      <c r="P36" s="94" t="s">
        <v>148</v>
      </c>
      <c r="Q36" s="98"/>
      <c r="R36" s="99"/>
      <c r="S36" s="91"/>
      <c r="T36" s="113"/>
    </row>
    <row r="37" spans="1:20">
      <c r="A37" s="18">
        <v>17</v>
      </c>
      <c r="B37" s="37"/>
      <c r="C37" s="22" t="str">
        <f t="shared" si="1"/>
        <v/>
      </c>
      <c r="D37" s="22" t="str">
        <f t="shared" si="2"/>
        <v/>
      </c>
      <c r="E37" s="38"/>
      <c r="F37" s="38"/>
      <c r="G37" s="39"/>
      <c r="H37" s="38" t="str">
        <f>IF(G37="","",IF(COUNTIF(C37,"*女*"),VLOOKUP(G37,'出場選手データ女子(必須)'!$A$3:$F$100,2,FALSE),VLOOKUP(G37,'出場選手データ男子(必須)'!$A$3:$F$94,2,FALSE)))</f>
        <v/>
      </c>
      <c r="I37" s="38" t="str">
        <f>IF(G37="","",IF(COUNTIF(C37,"*女*"),VLOOKUP(G37,'出場選手データ女子(必須)'!$A$3:$F$100,4,FALSE),VLOOKUP(G37,'出場選手データ男子(必須)'!$A$3:$F$94,4,FALSE)))</f>
        <v/>
      </c>
      <c r="J37" s="86">
        <f t="shared" si="3"/>
        <v>0</v>
      </c>
      <c r="K37" s="41"/>
      <c r="L37" s="42"/>
      <c r="M37" s="43"/>
      <c r="N37" s="94">
        <v>66</v>
      </c>
      <c r="O37" s="93" t="s">
        <v>143</v>
      </c>
      <c r="P37" s="94" t="s">
        <v>149</v>
      </c>
      <c r="Q37" s="98"/>
      <c r="R37" s="99"/>
      <c r="S37" s="91"/>
      <c r="T37" s="113"/>
    </row>
    <row r="38" spans="1:20" ht="15" customHeight="1">
      <c r="A38" s="18">
        <v>18</v>
      </c>
      <c r="B38" s="37"/>
      <c r="C38" s="22" t="str">
        <f t="shared" si="1"/>
        <v/>
      </c>
      <c r="D38" s="22" t="str">
        <f t="shared" si="2"/>
        <v/>
      </c>
      <c r="E38" s="38"/>
      <c r="F38" s="38"/>
      <c r="G38" s="39"/>
      <c r="H38" s="38" t="str">
        <f>IF(G38="","",IF(COUNTIF(C38,"*女*"),VLOOKUP(G38,'出場選手データ女子(必須)'!$A$3:$F$100,2,FALSE),VLOOKUP(G38,'出場選手データ男子(必須)'!$A$3:$F$94,2,FALSE)))</f>
        <v/>
      </c>
      <c r="I38" s="38" t="str">
        <f>IF(G38="","",IF(COUNTIF(C38,"*女*"),VLOOKUP(G38,'出場選手データ女子(必須)'!$A$3:$F$100,4,FALSE),VLOOKUP(G38,'出場選手データ男子(必須)'!$A$3:$F$94,4,FALSE)))</f>
        <v/>
      </c>
      <c r="J38" s="86">
        <f t="shared" si="3"/>
        <v>0</v>
      </c>
      <c r="K38" s="41"/>
      <c r="L38" s="42"/>
      <c r="M38" s="43"/>
      <c r="N38" s="94" t="s">
        <v>89</v>
      </c>
      <c r="O38" s="93" t="s">
        <v>104</v>
      </c>
      <c r="P38" s="94" t="s">
        <v>105</v>
      </c>
      <c r="Q38" s="98"/>
      <c r="R38" s="99"/>
      <c r="S38" s="91"/>
      <c r="T38" s="113"/>
    </row>
    <row r="39" spans="1:20" ht="15" customHeight="1">
      <c r="A39" s="18">
        <v>19</v>
      </c>
      <c r="B39" s="37"/>
      <c r="C39" s="22" t="str">
        <f t="shared" si="1"/>
        <v/>
      </c>
      <c r="D39" s="22" t="str">
        <f t="shared" si="2"/>
        <v/>
      </c>
      <c r="E39" s="38"/>
      <c r="F39" s="38"/>
      <c r="G39" s="39"/>
      <c r="H39" s="38" t="str">
        <f>IF(G39="","",IF(COUNTIF(C39,"*女*"),VLOOKUP(G39,'出場選手データ女子(必須)'!$A$3:$F$100,2,FALSE),VLOOKUP(G39,'出場選手データ男子(必須)'!$A$3:$F$94,2,FALSE)))</f>
        <v/>
      </c>
      <c r="I39" s="38" t="str">
        <f>IF(G39="","",IF(COUNTIF(C39,"*女*"),VLOOKUP(G39,'出場選手データ女子(必須)'!$A$3:$F$100,4,FALSE),VLOOKUP(G39,'出場選手データ男子(必須)'!$A$3:$F$94,4,FALSE)))</f>
        <v/>
      </c>
      <c r="J39" s="86">
        <f t="shared" si="3"/>
        <v>0</v>
      </c>
      <c r="K39" s="41"/>
      <c r="L39" s="42"/>
      <c r="M39" s="43"/>
      <c r="N39" s="99">
        <v>67</v>
      </c>
      <c r="O39" s="91" t="s">
        <v>150</v>
      </c>
      <c r="P39" s="113" t="s">
        <v>60</v>
      </c>
      <c r="Q39" s="98"/>
      <c r="R39" s="99"/>
      <c r="S39" s="91"/>
      <c r="T39" s="113"/>
    </row>
    <row r="40" spans="1:20" ht="15" customHeight="1">
      <c r="A40" s="18">
        <v>20</v>
      </c>
      <c r="B40" s="37"/>
      <c r="C40" s="22" t="str">
        <f t="shared" si="1"/>
        <v/>
      </c>
      <c r="D40" s="22" t="str">
        <f t="shared" si="2"/>
        <v/>
      </c>
      <c r="E40" s="38"/>
      <c r="F40" s="38"/>
      <c r="G40" s="39"/>
      <c r="H40" s="38" t="str">
        <f>IF(G40="","",IF(COUNTIF(C40,"*女*"),VLOOKUP(G40,'出場選手データ女子(必須)'!$A$3:$F$100,2,FALSE),VLOOKUP(G40,'出場選手データ男子(必須)'!$A$3:$F$94,2,FALSE)))</f>
        <v/>
      </c>
      <c r="I40" s="38" t="str">
        <f>IF(G40="","",IF(COUNTIF(C40,"*女*"),VLOOKUP(G40,'出場選手データ女子(必須)'!$A$3:$F$100,4,FALSE),VLOOKUP(G40,'出場選手データ男子(必須)'!$A$3:$F$94,4,FALSE)))</f>
        <v/>
      </c>
      <c r="J40" s="86">
        <f t="shared" si="3"/>
        <v>0</v>
      </c>
      <c r="K40" s="41"/>
      <c r="L40" s="42"/>
      <c r="M40" s="43"/>
      <c r="N40" s="99">
        <v>68</v>
      </c>
      <c r="O40" s="91" t="s">
        <v>150</v>
      </c>
      <c r="P40" s="113" t="s">
        <v>86</v>
      </c>
      <c r="Q40" s="98"/>
      <c r="R40" s="99"/>
      <c r="S40" s="91"/>
      <c r="T40" s="113"/>
    </row>
    <row r="41" spans="1:20" ht="15" customHeight="1">
      <c r="A41" s="18">
        <v>21</v>
      </c>
      <c r="B41" s="37"/>
      <c r="C41" s="22" t="str">
        <f t="shared" si="1"/>
        <v/>
      </c>
      <c r="D41" s="22" t="str">
        <f t="shared" si="2"/>
        <v/>
      </c>
      <c r="E41" s="38"/>
      <c r="F41" s="38"/>
      <c r="G41" s="39"/>
      <c r="H41" s="38" t="str">
        <f>IF(G41="","",IF(COUNTIF(C41,"*女*"),VLOOKUP(G41,'出場選手データ女子(必須)'!$A$3:$F$100,2,FALSE),VLOOKUP(G41,'出場選手データ男子(必須)'!$A$3:$F$94,2,FALSE)))</f>
        <v/>
      </c>
      <c r="I41" s="38" t="str">
        <f>IF(G41="","",IF(COUNTIF(C41,"*女*"),VLOOKUP(G41,'出場選手データ女子(必須)'!$A$3:$F$100,4,FALSE),VLOOKUP(G41,'出場選手データ男子(必須)'!$A$3:$F$94,4,FALSE)))</f>
        <v/>
      </c>
      <c r="J41" s="86">
        <f t="shared" si="3"/>
        <v>0</v>
      </c>
      <c r="K41" s="41"/>
      <c r="L41" s="42"/>
      <c r="M41" s="43"/>
      <c r="N41" s="99">
        <v>69</v>
      </c>
      <c r="O41" s="91" t="s">
        <v>150</v>
      </c>
      <c r="P41" s="113" t="s">
        <v>87</v>
      </c>
      <c r="Q41" s="98"/>
      <c r="R41" s="99"/>
      <c r="S41" s="91"/>
      <c r="T41" s="113"/>
    </row>
    <row r="42" spans="1:20" ht="15" customHeight="1">
      <c r="A42" s="18">
        <v>22</v>
      </c>
      <c r="B42" s="37"/>
      <c r="C42" s="22" t="str">
        <f t="shared" si="1"/>
        <v/>
      </c>
      <c r="D42" s="22" t="str">
        <f t="shared" si="2"/>
        <v/>
      </c>
      <c r="E42" s="38"/>
      <c r="F42" s="38"/>
      <c r="G42" s="39"/>
      <c r="H42" s="38" t="str">
        <f>IF(G42="","",IF(COUNTIF(C42,"*女*"),VLOOKUP(G42,'出場選手データ女子(必須)'!$A$3:$F$100,2,FALSE),VLOOKUP(G42,'出場選手データ男子(必須)'!$A$3:$F$94,2,FALSE)))</f>
        <v/>
      </c>
      <c r="I42" s="38" t="str">
        <f>IF(G42="","",IF(COUNTIF(C42,"*女*"),VLOOKUP(G42,'出場選手データ女子(必須)'!$A$3:$F$100,4,FALSE),VLOOKUP(G42,'出場選手データ男子(必須)'!$A$3:$F$94,4,FALSE)))</f>
        <v/>
      </c>
      <c r="J42" s="86">
        <f t="shared" si="3"/>
        <v>0</v>
      </c>
      <c r="K42" s="41"/>
      <c r="L42" s="42"/>
      <c r="M42" s="43"/>
      <c r="N42" s="99">
        <v>70</v>
      </c>
      <c r="O42" s="91" t="s">
        <v>150</v>
      </c>
      <c r="P42" s="113" t="s">
        <v>93</v>
      </c>
      <c r="Q42" s="98"/>
      <c r="R42" s="99"/>
      <c r="S42" s="91"/>
      <c r="T42" s="113"/>
    </row>
    <row r="43" spans="1:20" ht="15" customHeight="1">
      <c r="A43" s="18">
        <v>23</v>
      </c>
      <c r="B43" s="37"/>
      <c r="C43" s="22" t="str">
        <f t="shared" si="1"/>
        <v/>
      </c>
      <c r="D43" s="22" t="str">
        <f t="shared" si="2"/>
        <v/>
      </c>
      <c r="E43" s="38"/>
      <c r="F43" s="38"/>
      <c r="G43" s="39"/>
      <c r="H43" s="38" t="str">
        <f>IF(G43="","",IF(COUNTIF(C43,"*女*"),VLOOKUP(G43,'出場選手データ女子(必須)'!$A$3:$F$100,2,FALSE),VLOOKUP(G43,'出場選手データ男子(必須)'!$A$3:$F$94,2,FALSE)))</f>
        <v/>
      </c>
      <c r="I43" s="38" t="str">
        <f>IF(G43="","",IF(COUNTIF(C43,"*女*"),VLOOKUP(G43,'出場選手データ女子(必須)'!$A$3:$F$100,4,FALSE),VLOOKUP(G43,'出場選手データ男子(必須)'!$A$3:$F$94,4,FALSE)))</f>
        <v/>
      </c>
      <c r="J43" s="86">
        <f t="shared" si="3"/>
        <v>0</v>
      </c>
      <c r="K43" s="41"/>
      <c r="L43" s="42"/>
      <c r="M43" s="43"/>
      <c r="N43" s="99">
        <v>71</v>
      </c>
      <c r="O43" s="91" t="s">
        <v>150</v>
      </c>
      <c r="P43" s="113" t="s">
        <v>144</v>
      </c>
      <c r="Q43" s="98"/>
      <c r="R43" s="99"/>
      <c r="S43" s="91"/>
      <c r="T43" s="113"/>
    </row>
    <row r="44" spans="1:20" ht="15" customHeight="1">
      <c r="A44" s="18">
        <v>24</v>
      </c>
      <c r="B44" s="37"/>
      <c r="C44" s="22" t="str">
        <f t="shared" si="1"/>
        <v/>
      </c>
      <c r="D44" s="22" t="str">
        <f t="shared" si="2"/>
        <v/>
      </c>
      <c r="E44" s="38"/>
      <c r="F44" s="38"/>
      <c r="G44" s="39"/>
      <c r="H44" s="38" t="str">
        <f>IF(G44="","",IF(COUNTIF(C44,"*女*"),VLOOKUP(G44,'出場選手データ女子(必須)'!$A$3:$F$100,2,FALSE),VLOOKUP(G44,'出場選手データ男子(必須)'!$A$3:$F$94,2,FALSE)))</f>
        <v/>
      </c>
      <c r="I44" s="38" t="str">
        <f>IF(G44="","",IF(COUNTIF(C44,"*女*"),VLOOKUP(G44,'出場選手データ女子(必須)'!$A$3:$F$100,4,FALSE),VLOOKUP(G44,'出場選手データ男子(必須)'!$A$3:$F$94,4,FALSE)))</f>
        <v/>
      </c>
      <c r="J44" s="86">
        <f t="shared" si="3"/>
        <v>0</v>
      </c>
      <c r="K44" s="41"/>
      <c r="L44" s="42"/>
      <c r="M44" s="43"/>
      <c r="N44" s="99">
        <v>72</v>
      </c>
      <c r="O44" s="91" t="s">
        <v>150</v>
      </c>
      <c r="P44" s="113" t="s">
        <v>123</v>
      </c>
      <c r="Q44" s="98"/>
      <c r="R44" s="99"/>
      <c r="S44" s="91"/>
      <c r="T44" s="113"/>
    </row>
    <row r="45" spans="1:20" ht="15" customHeight="1">
      <c r="A45" s="18">
        <v>25</v>
      </c>
      <c r="B45" s="37"/>
      <c r="C45" s="22" t="str">
        <f t="shared" si="1"/>
        <v/>
      </c>
      <c r="D45" s="22" t="str">
        <f t="shared" si="2"/>
        <v/>
      </c>
      <c r="E45" s="38"/>
      <c r="F45" s="38"/>
      <c r="G45" s="39"/>
      <c r="H45" s="38" t="str">
        <f>IF(G45="","",IF(COUNTIF(C45,"*女*"),VLOOKUP(G45,'出場選手データ女子(必須)'!$A$3:$F$100,2,FALSE),VLOOKUP(G45,'出場選手データ男子(必須)'!$A$3:$F$94,2,FALSE)))</f>
        <v/>
      </c>
      <c r="I45" s="38" t="str">
        <f>IF(G45="","",IF(COUNTIF(C45,"*女*"),VLOOKUP(G45,'出場選手データ女子(必須)'!$A$3:$F$100,4,FALSE),VLOOKUP(G45,'出場選手データ男子(必須)'!$A$3:$F$94,4,FALSE)))</f>
        <v/>
      </c>
      <c r="J45" s="39">
        <f t="shared" si="3"/>
        <v>0</v>
      </c>
      <c r="K45" s="41"/>
      <c r="L45" s="42"/>
      <c r="M45" s="43"/>
      <c r="N45" s="99">
        <v>73</v>
      </c>
      <c r="O45" s="91" t="s">
        <v>150</v>
      </c>
      <c r="P45" s="113" t="s">
        <v>145</v>
      </c>
      <c r="Q45" s="98"/>
      <c r="R45" s="99"/>
      <c r="S45" s="91"/>
      <c r="T45" s="113"/>
    </row>
    <row r="46" spans="1:20" ht="15" customHeight="1">
      <c r="A46" s="18">
        <v>26</v>
      </c>
      <c r="B46" s="37"/>
      <c r="C46" s="22" t="str">
        <f t="shared" si="1"/>
        <v/>
      </c>
      <c r="D46" s="22" t="str">
        <f t="shared" si="2"/>
        <v/>
      </c>
      <c r="E46" s="38"/>
      <c r="F46" s="38"/>
      <c r="G46" s="39"/>
      <c r="H46" s="38" t="str">
        <f>IF(G46="","",IF(COUNTIF(C46,"*女*"),VLOOKUP(G46,'出場選手データ女子(必須)'!$A$3:$F$100,2,FALSE),VLOOKUP(G46,'出場選手データ男子(必須)'!$A$3:$F$94,2,FALSE)))</f>
        <v/>
      </c>
      <c r="I46" s="38" t="str">
        <f>IF(G46="","",IF(COUNTIF(C46,"*女*"),VLOOKUP(G46,'出場選手データ女子(必須)'!$A$3:$F$100,4,FALSE),VLOOKUP(G46,'出場選手データ男子(必須)'!$A$3:$F$94,4,FALSE)))</f>
        <v/>
      </c>
      <c r="J46" s="39">
        <f t="shared" si="3"/>
        <v>0</v>
      </c>
      <c r="K46" s="41"/>
      <c r="L46" s="42"/>
      <c r="M46" s="43"/>
      <c r="N46" s="99">
        <v>74</v>
      </c>
      <c r="O46" s="91" t="s">
        <v>150</v>
      </c>
      <c r="P46" s="113" t="s">
        <v>124</v>
      </c>
      <c r="Q46" s="78"/>
      <c r="R46" s="99"/>
      <c r="S46" s="91"/>
      <c r="T46" s="113"/>
    </row>
    <row r="47" spans="1:20" ht="15" customHeight="1">
      <c r="A47" s="18">
        <v>27</v>
      </c>
      <c r="B47" s="37"/>
      <c r="C47" s="22" t="str">
        <f t="shared" si="1"/>
        <v/>
      </c>
      <c r="D47" s="22" t="str">
        <f t="shared" si="2"/>
        <v/>
      </c>
      <c r="E47" s="38"/>
      <c r="F47" s="38"/>
      <c r="G47" s="39"/>
      <c r="H47" s="38" t="str">
        <f>IF(G47="","",IF(COUNTIF(C47,"*女*"),VLOOKUP(G47,'出場選手データ女子(必須)'!$A$3:$F$100,2,FALSE),VLOOKUP(G47,'出場選手データ男子(必須)'!$A$3:$F$94,2,FALSE)))</f>
        <v/>
      </c>
      <c r="I47" s="38" t="str">
        <f>IF(G47="","",IF(COUNTIF(C47,"*女*"),VLOOKUP(G47,'出場選手データ女子(必須)'!$A$3:$F$100,4,FALSE),VLOOKUP(G47,'出場選手データ男子(必須)'!$A$3:$F$94,4,FALSE)))</f>
        <v/>
      </c>
      <c r="J47" s="39">
        <f t="shared" si="3"/>
        <v>0</v>
      </c>
      <c r="K47" s="41"/>
      <c r="L47" s="42"/>
      <c r="M47" s="43"/>
      <c r="N47" s="99">
        <v>75</v>
      </c>
      <c r="O47" s="91" t="s">
        <v>150</v>
      </c>
      <c r="P47" s="113" t="s">
        <v>134</v>
      </c>
      <c r="Q47" s="90"/>
      <c r="R47" s="99"/>
      <c r="S47" s="91"/>
      <c r="T47" s="113"/>
    </row>
    <row r="48" spans="1:20" ht="15" customHeight="1">
      <c r="A48" s="18">
        <v>28</v>
      </c>
      <c r="B48" s="37"/>
      <c r="C48" s="22" t="str">
        <f t="shared" si="1"/>
        <v/>
      </c>
      <c r="D48" s="22" t="str">
        <f t="shared" si="2"/>
        <v/>
      </c>
      <c r="E48" s="38"/>
      <c r="F48" s="38"/>
      <c r="G48" s="39"/>
      <c r="H48" s="38" t="str">
        <f>IF(G48="","",IF(COUNTIF(C48,"*女*"),VLOOKUP(G48,'出場選手データ女子(必須)'!$A$3:$F$100,2,FALSE),VLOOKUP(G48,'出場選手データ男子(必須)'!$A$3:$F$94,2,FALSE)))</f>
        <v/>
      </c>
      <c r="I48" s="38" t="str">
        <f>IF(G48="","",IF(COUNTIF(C48,"*女*"),VLOOKUP(G48,'出場選手データ女子(必須)'!$A$3:$F$100,4,FALSE),VLOOKUP(G48,'出場選手データ男子(必須)'!$A$3:$F$94,4,FALSE)))</f>
        <v/>
      </c>
      <c r="J48" s="39">
        <f t="shared" si="3"/>
        <v>0</v>
      </c>
      <c r="K48" s="41"/>
      <c r="L48" s="42"/>
      <c r="M48" s="43"/>
      <c r="N48" s="99">
        <v>76</v>
      </c>
      <c r="O48" s="91" t="s">
        <v>150</v>
      </c>
      <c r="P48" s="113" t="s">
        <v>135</v>
      </c>
      <c r="Q48" s="90"/>
      <c r="R48" s="99"/>
      <c r="S48" s="91"/>
      <c r="T48" s="113"/>
    </row>
    <row r="49" spans="1:20" ht="15" customHeight="1">
      <c r="A49" s="18">
        <v>29</v>
      </c>
      <c r="B49" s="37"/>
      <c r="C49" s="22" t="str">
        <f t="shared" si="1"/>
        <v/>
      </c>
      <c r="D49" s="22" t="str">
        <f t="shared" si="2"/>
        <v/>
      </c>
      <c r="E49" s="38"/>
      <c r="F49" s="38"/>
      <c r="G49" s="39"/>
      <c r="H49" s="38" t="str">
        <f>IF(G49="","",IF(COUNTIF(C49,"*女*"),VLOOKUP(G49,'出場選手データ女子(必須)'!$A$3:$F$100,2,FALSE),VLOOKUP(G49,'出場選手データ男子(必須)'!$A$3:$F$94,2,FALSE)))</f>
        <v/>
      </c>
      <c r="I49" s="38" t="str">
        <f>IF(G49="","",IF(COUNTIF(C49,"*女*"),VLOOKUP(G49,'出場選手データ女子(必須)'!$A$3:$F$100,4,FALSE),VLOOKUP(G49,'出場選手データ男子(必須)'!$A$3:$F$94,4,FALSE)))</f>
        <v/>
      </c>
      <c r="J49" s="39">
        <f t="shared" si="3"/>
        <v>0</v>
      </c>
      <c r="K49" s="41"/>
      <c r="L49" s="42"/>
      <c r="M49" s="43"/>
      <c r="N49" s="99">
        <v>77</v>
      </c>
      <c r="O49" s="91" t="s">
        <v>150</v>
      </c>
      <c r="P49" s="113" t="s">
        <v>136</v>
      </c>
      <c r="Q49" s="90"/>
      <c r="R49" s="99"/>
      <c r="S49" s="91"/>
      <c r="T49" s="113"/>
    </row>
    <row r="50" spans="1:20" ht="15" customHeight="1">
      <c r="A50" s="18">
        <v>30</v>
      </c>
      <c r="B50" s="37"/>
      <c r="C50" s="22" t="str">
        <f t="shared" si="1"/>
        <v/>
      </c>
      <c r="D50" s="22" t="str">
        <f t="shared" si="2"/>
        <v/>
      </c>
      <c r="E50" s="38"/>
      <c r="F50" s="38"/>
      <c r="G50" s="39"/>
      <c r="H50" s="38" t="str">
        <f>IF(G50="","",IF(COUNTIF(C50,"*女*"),VLOOKUP(G50,'出場選手データ女子(必須)'!$A$3:$F$100,2,FALSE),VLOOKUP(G50,'出場選手データ男子(必須)'!$A$3:$F$94,2,FALSE)))</f>
        <v/>
      </c>
      <c r="I50" s="38" t="str">
        <f>IF(G50="","",IF(COUNTIF(C50,"*女*"),VLOOKUP(G50,'出場選手データ女子(必須)'!$A$3:$F$100,4,FALSE),VLOOKUP(G50,'出場選手データ男子(必須)'!$A$3:$F$94,4,FALSE)))</f>
        <v/>
      </c>
      <c r="J50" s="39">
        <f t="shared" si="3"/>
        <v>0</v>
      </c>
      <c r="K50" s="41"/>
      <c r="L50" s="42"/>
      <c r="M50" s="43"/>
      <c r="N50" s="99">
        <v>78</v>
      </c>
      <c r="O50" s="91" t="s">
        <v>150</v>
      </c>
      <c r="P50" s="113" t="s">
        <v>148</v>
      </c>
      <c r="Q50" s="90"/>
      <c r="R50" s="99"/>
      <c r="S50" s="91"/>
      <c r="T50" s="113"/>
    </row>
    <row r="51" spans="1:20" ht="15" customHeight="1">
      <c r="A51" s="18">
        <v>31</v>
      </c>
      <c r="B51" s="37"/>
      <c r="C51" s="22" t="str">
        <f t="shared" si="1"/>
        <v/>
      </c>
      <c r="D51" s="22" t="str">
        <f t="shared" si="2"/>
        <v/>
      </c>
      <c r="E51" s="38"/>
      <c r="F51" s="38"/>
      <c r="G51" s="39"/>
      <c r="H51" s="38" t="str">
        <f>IF(G51="","",IF(COUNTIF(C51,"*女*"),VLOOKUP(G51,'出場選手データ女子(必須)'!$A$3:$F$100,2,FALSE),VLOOKUP(G51,'出場選手データ男子(必須)'!$A$3:$F$94,2,FALSE)))</f>
        <v/>
      </c>
      <c r="I51" s="38" t="str">
        <f>IF(G51="","",IF(COUNTIF(C51,"*女*"),VLOOKUP(G51,'出場選手データ女子(必須)'!$A$3:$F$100,4,FALSE),VLOOKUP(G51,'出場選手データ男子(必須)'!$A$3:$F$94,4,FALSE)))</f>
        <v/>
      </c>
      <c r="J51" s="39">
        <f t="shared" si="3"/>
        <v>0</v>
      </c>
      <c r="K51" s="41"/>
      <c r="L51" s="42"/>
      <c r="M51" s="43"/>
      <c r="N51" s="99">
        <v>79</v>
      </c>
      <c r="O51" s="91" t="s">
        <v>150</v>
      </c>
      <c r="P51" s="113" t="s">
        <v>149</v>
      </c>
      <c r="Q51" s="78"/>
      <c r="R51" s="99"/>
      <c r="S51" s="91"/>
      <c r="T51" s="113"/>
    </row>
    <row r="52" spans="1:20" ht="15" customHeight="1">
      <c r="A52" s="18">
        <v>32</v>
      </c>
      <c r="B52" s="37"/>
      <c r="C52" s="22" t="str">
        <f t="shared" si="1"/>
        <v/>
      </c>
      <c r="D52" s="22" t="str">
        <f t="shared" si="2"/>
        <v/>
      </c>
      <c r="E52" s="38"/>
      <c r="F52" s="38"/>
      <c r="G52" s="39"/>
      <c r="H52" s="38" t="str">
        <f>IF(G52="","",IF(COUNTIF(C52,"*女*"),VLOOKUP(G52,'出場選手データ女子(必須)'!$A$3:$F$100,2,FALSE),VLOOKUP(G52,'出場選手データ男子(必須)'!$A$3:$F$94,2,FALSE)))</f>
        <v/>
      </c>
      <c r="I52" s="38" t="str">
        <f>IF(G52="","",IF(COUNTIF(C52,"*女*"),VLOOKUP(G52,'出場選手データ女子(必須)'!$A$3:$F$100,4,FALSE),VLOOKUP(G52,'出場選手データ男子(必須)'!$A$3:$F$94,4,FALSE)))</f>
        <v/>
      </c>
      <c r="J52" s="39">
        <f t="shared" si="3"/>
        <v>0</v>
      </c>
      <c r="K52" s="41"/>
      <c r="L52" s="42"/>
      <c r="M52" s="43"/>
      <c r="N52" s="94"/>
      <c r="O52" s="93"/>
      <c r="P52" s="115"/>
      <c r="Q52" s="90"/>
      <c r="R52" s="99"/>
      <c r="S52" s="91"/>
      <c r="T52" s="113"/>
    </row>
    <row r="53" spans="1:20" ht="15" customHeight="1">
      <c r="A53" s="18">
        <v>33</v>
      </c>
      <c r="B53" s="37"/>
      <c r="C53" s="22" t="str">
        <f t="shared" si="1"/>
        <v/>
      </c>
      <c r="D53" s="22" t="str">
        <f t="shared" si="2"/>
        <v/>
      </c>
      <c r="E53" s="38"/>
      <c r="F53" s="38"/>
      <c r="G53" s="39"/>
      <c r="H53" s="38" t="str">
        <f>IF(G53="","",IF(COUNTIF(C53,"*女*"),VLOOKUP(G53,'出場選手データ女子(必須)'!$A$3:$F$100,2,FALSE),VLOOKUP(G53,'出場選手データ男子(必須)'!$A$3:$F$94,2,FALSE)))</f>
        <v/>
      </c>
      <c r="I53" s="38" t="str">
        <f>IF(G53="","",IF(COUNTIF(C53,"*女*"),VLOOKUP(G53,'出場選手データ女子(必須)'!$A$3:$F$100,4,FALSE),VLOOKUP(G53,'出場選手データ男子(必須)'!$A$3:$F$94,4,FALSE)))</f>
        <v/>
      </c>
      <c r="J53" s="39">
        <f t="shared" si="3"/>
        <v>0</v>
      </c>
      <c r="K53" s="41"/>
      <c r="L53" s="42"/>
      <c r="M53" s="43"/>
      <c r="N53" s="94"/>
      <c r="O53" s="93"/>
      <c r="P53" s="115"/>
      <c r="Q53" s="90"/>
      <c r="R53" s="99"/>
      <c r="S53" s="91"/>
      <c r="T53" s="113"/>
    </row>
    <row r="54" spans="1:20" ht="15" customHeight="1">
      <c r="A54" s="18">
        <v>34</v>
      </c>
      <c r="B54" s="37"/>
      <c r="C54" s="22" t="str">
        <f t="shared" si="1"/>
        <v/>
      </c>
      <c r="D54" s="22" t="str">
        <f t="shared" si="2"/>
        <v/>
      </c>
      <c r="E54" s="38"/>
      <c r="F54" s="38"/>
      <c r="G54" s="39"/>
      <c r="H54" s="38" t="str">
        <f>IF(G54="","",IF(COUNTIF(C54,"*女*"),VLOOKUP(G54,'出場選手データ女子(必須)'!$A$3:$F$100,2,FALSE),VLOOKUP(G54,'出場選手データ男子(必須)'!$A$3:$F$94,2,FALSE)))</f>
        <v/>
      </c>
      <c r="I54" s="38" t="str">
        <f>IF(G54="","",IF(COUNTIF(C54,"*女*"),VLOOKUP(G54,'出場選手データ女子(必須)'!$A$3:$F$100,4,FALSE),VLOOKUP(G54,'出場選手データ男子(必須)'!$A$3:$F$94,4,FALSE)))</f>
        <v/>
      </c>
      <c r="J54" s="39">
        <f t="shared" si="3"/>
        <v>0</v>
      </c>
      <c r="K54" s="41"/>
      <c r="L54" s="42"/>
      <c r="M54" s="43"/>
      <c r="N54" s="94"/>
      <c r="O54" s="93"/>
      <c r="P54" s="115"/>
      <c r="Q54" s="90"/>
      <c r="R54" s="99"/>
      <c r="S54" s="91"/>
      <c r="T54" s="113"/>
    </row>
    <row r="55" spans="1:20" ht="15" customHeight="1">
      <c r="A55" s="18">
        <v>35</v>
      </c>
      <c r="B55" s="37"/>
      <c r="C55" s="22" t="str">
        <f t="shared" si="1"/>
        <v/>
      </c>
      <c r="D55" s="22" t="str">
        <f t="shared" si="2"/>
        <v/>
      </c>
      <c r="E55" s="38"/>
      <c r="F55" s="38"/>
      <c r="G55" s="39"/>
      <c r="H55" s="38" t="str">
        <f>IF(G55="","",IF(COUNTIF(C55,"*女*"),VLOOKUP(G55,'出場選手データ女子(必須)'!$A$3:$F$100,2,FALSE),VLOOKUP(G55,'出場選手データ男子(必須)'!$A$3:$F$94,2,FALSE)))</f>
        <v/>
      </c>
      <c r="I55" s="38" t="str">
        <f>IF(G55="","",IF(COUNTIF(C55,"*女*"),VLOOKUP(G55,'出場選手データ女子(必須)'!$A$3:$F$100,4,FALSE),VLOOKUP(G55,'出場選手データ男子(必須)'!$A$3:$F$94,4,FALSE)))</f>
        <v/>
      </c>
      <c r="J55" s="39">
        <f t="shared" si="3"/>
        <v>0</v>
      </c>
      <c r="K55" s="41"/>
      <c r="L55" s="42"/>
      <c r="M55" s="43"/>
      <c r="N55" s="94"/>
      <c r="O55" s="93"/>
      <c r="P55" s="115"/>
      <c r="Q55" s="90"/>
      <c r="R55" s="99"/>
      <c r="S55" s="91"/>
      <c r="T55" s="113"/>
    </row>
    <row r="56" spans="1:20" ht="15" customHeight="1">
      <c r="A56" s="18">
        <v>36</v>
      </c>
      <c r="B56" s="37"/>
      <c r="C56" s="22" t="str">
        <f t="shared" si="1"/>
        <v/>
      </c>
      <c r="D56" s="22" t="str">
        <f t="shared" si="2"/>
        <v/>
      </c>
      <c r="E56" s="38"/>
      <c r="F56" s="38"/>
      <c r="G56" s="39"/>
      <c r="H56" s="38" t="str">
        <f>IF(G56="","",IF(COUNTIF(C56,"*女*"),VLOOKUP(G56,'出場選手データ女子(必須)'!$A$3:$F$100,2,FALSE),VLOOKUP(G56,'出場選手データ男子(必須)'!$A$3:$F$94,2,FALSE)))</f>
        <v/>
      </c>
      <c r="I56" s="38" t="str">
        <f>IF(G56="","",IF(COUNTIF(C56,"*女*"),VLOOKUP(G56,'出場選手データ女子(必須)'!$A$3:$F$100,4,FALSE),VLOOKUP(G56,'出場選手データ男子(必須)'!$A$3:$F$94,4,FALSE)))</f>
        <v/>
      </c>
      <c r="J56" s="39">
        <f t="shared" si="3"/>
        <v>0</v>
      </c>
      <c r="K56" s="41"/>
      <c r="L56" s="42"/>
      <c r="M56" s="43"/>
      <c r="N56" s="94"/>
      <c r="O56" s="93"/>
      <c r="P56" s="115"/>
      <c r="Q56" s="90"/>
      <c r="R56" s="99"/>
      <c r="S56" s="91"/>
      <c r="T56" s="113"/>
    </row>
    <row r="57" spans="1:20" ht="15" customHeight="1">
      <c r="A57" s="18">
        <v>37</v>
      </c>
      <c r="B57" s="37"/>
      <c r="C57" s="22" t="str">
        <f t="shared" si="1"/>
        <v/>
      </c>
      <c r="D57" s="22" t="str">
        <f t="shared" si="2"/>
        <v/>
      </c>
      <c r="E57" s="38"/>
      <c r="F57" s="38"/>
      <c r="G57" s="39"/>
      <c r="H57" s="38" t="str">
        <f>IF(G57="","",IF(COUNTIF(C57,"*女*"),VLOOKUP(G57,'出場選手データ女子(必須)'!$A$3:$F$100,2,FALSE),VLOOKUP(G57,'出場選手データ男子(必須)'!$A$3:$F$94,2,FALSE)))</f>
        <v/>
      </c>
      <c r="I57" s="38" t="str">
        <f>IF(G57="","",IF(COUNTIF(C57,"*女*"),VLOOKUP(G57,'出場選手データ女子(必須)'!$A$3:$F$100,4,FALSE),VLOOKUP(G57,'出場選手データ男子(必須)'!$A$3:$F$94,4,FALSE)))</f>
        <v/>
      </c>
      <c r="J57" s="39">
        <f t="shared" si="3"/>
        <v>0</v>
      </c>
      <c r="K57" s="41"/>
      <c r="L57" s="42"/>
      <c r="M57" s="43"/>
      <c r="N57" s="94"/>
      <c r="O57" s="93"/>
      <c r="P57" s="115"/>
      <c r="Q57" s="90"/>
      <c r="R57" s="99"/>
      <c r="S57" s="91"/>
      <c r="T57" s="113"/>
    </row>
    <row r="58" spans="1:20" ht="15" customHeight="1">
      <c r="A58" s="18">
        <v>38</v>
      </c>
      <c r="B58" s="45"/>
      <c r="C58" s="22" t="str">
        <f t="shared" si="1"/>
        <v/>
      </c>
      <c r="D58" s="46" t="str">
        <f t="shared" si="2"/>
        <v/>
      </c>
      <c r="E58" s="47"/>
      <c r="F58" s="47"/>
      <c r="G58" s="39"/>
      <c r="H58" s="38" t="str">
        <f>IF(G58="","",IF(COUNTIF(C58,"*女*"),VLOOKUP(G58,'出場選手データ女子(必須)'!$A$3:$F$100,2,FALSE),VLOOKUP(G58,'出場選手データ男子(必須)'!$A$3:$F$94,2,FALSE)))</f>
        <v/>
      </c>
      <c r="I58" s="38" t="str">
        <f>IF(G58="","",IF(COUNTIF(C58,"*女*"),VLOOKUP(G58,'出場選手データ女子(必須)'!$A$3:$F$100,4,FALSE),VLOOKUP(G58,'出場選手データ男子(必須)'!$A$3:$F$94,4,FALSE)))</f>
        <v/>
      </c>
      <c r="J58" s="39">
        <f t="shared" si="3"/>
        <v>0</v>
      </c>
      <c r="K58" s="50"/>
      <c r="L58" s="51"/>
      <c r="M58" s="43"/>
      <c r="N58" s="94"/>
      <c r="O58" s="93"/>
      <c r="P58" s="115"/>
      <c r="Q58" s="90"/>
      <c r="R58" s="99"/>
      <c r="S58" s="91"/>
      <c r="T58" s="113"/>
    </row>
    <row r="59" spans="1:20" ht="15" customHeight="1">
      <c r="A59" s="18">
        <v>39</v>
      </c>
      <c r="B59" s="45"/>
      <c r="C59" s="22" t="str">
        <f t="shared" si="1"/>
        <v/>
      </c>
      <c r="D59" s="46" t="str">
        <f t="shared" si="2"/>
        <v/>
      </c>
      <c r="E59" s="47"/>
      <c r="F59" s="47"/>
      <c r="G59" s="39"/>
      <c r="H59" s="38" t="str">
        <f>IF(G59="","",IF(COUNTIF(C59,"*女*"),VLOOKUP(G59,'出場選手データ女子(必須)'!$A$3:$F$100,2,FALSE),VLOOKUP(G59,'出場選手データ男子(必須)'!$A$3:$F$94,2,FALSE)))</f>
        <v/>
      </c>
      <c r="I59" s="38" t="str">
        <f>IF(G59="","",IF(COUNTIF(C59,"*女*"),VLOOKUP(G59,'出場選手データ女子(必須)'!$A$3:$F$100,4,FALSE),VLOOKUP(G59,'出場選手データ男子(必須)'!$A$3:$F$94,4,FALSE)))</f>
        <v/>
      </c>
      <c r="J59" s="39">
        <f t="shared" si="3"/>
        <v>0</v>
      </c>
      <c r="K59" s="50"/>
      <c r="L59" s="51"/>
      <c r="M59" s="43"/>
      <c r="N59" s="94"/>
      <c r="O59" s="93"/>
      <c r="P59" s="115"/>
      <c r="Q59" s="90"/>
      <c r="R59" s="116"/>
      <c r="S59" s="116"/>
      <c r="T59" s="116"/>
    </row>
    <row r="60" spans="1:20" ht="15" customHeight="1">
      <c r="A60" s="18">
        <v>40</v>
      </c>
      <c r="B60" s="37"/>
      <c r="C60" s="22" t="str">
        <f t="shared" si="1"/>
        <v/>
      </c>
      <c r="D60" s="22" t="str">
        <f t="shared" si="2"/>
        <v/>
      </c>
      <c r="E60" s="38"/>
      <c r="F60" s="38"/>
      <c r="G60" s="39"/>
      <c r="H60" s="38" t="str">
        <f>IF(G60="","",IF(COUNTIF(C60,"*女*"),VLOOKUP(G60,'出場選手データ女子(必須)'!$A$3:$F$100,2,FALSE),VLOOKUP(G60,'出場選手データ男子(必須)'!$A$3:$F$94,2,FALSE)))</f>
        <v/>
      </c>
      <c r="I60" s="38" t="str">
        <f>IF(G60="","",IF(COUNTIF(C60,"*女*"),VLOOKUP(G60,'出場選手データ女子(必須)'!$A$3:$F$100,4,FALSE),VLOOKUP(G60,'出場選手データ男子(必須)'!$A$3:$F$94,4,FALSE)))</f>
        <v/>
      </c>
      <c r="J60" s="39">
        <f t="shared" si="3"/>
        <v>0</v>
      </c>
      <c r="K60" s="41"/>
      <c r="L60" s="42"/>
      <c r="M60" s="43"/>
      <c r="N60" s="99"/>
      <c r="O60" s="91"/>
      <c r="P60" s="113"/>
      <c r="Q60" s="90"/>
      <c r="R60" s="116"/>
      <c r="S60" s="116"/>
      <c r="T60" s="116"/>
    </row>
    <row r="61" spans="1:20" ht="15" customHeight="1">
      <c r="A61" s="18">
        <v>41</v>
      </c>
      <c r="B61" s="37"/>
      <c r="C61" s="22" t="str">
        <f t="shared" si="1"/>
        <v/>
      </c>
      <c r="D61" s="22" t="str">
        <f t="shared" si="2"/>
        <v/>
      </c>
      <c r="E61" s="38"/>
      <c r="F61" s="38"/>
      <c r="G61" s="39"/>
      <c r="H61" s="38" t="str">
        <f>IF(G61="","",IF(COUNTIF(C61,"*女*"),VLOOKUP(G61,'出場選手データ女子(必須)'!$A$3:$F$100,2,FALSE),VLOOKUP(G61,'出場選手データ男子(必須)'!$A$3:$F$94,2,FALSE)))</f>
        <v/>
      </c>
      <c r="I61" s="38" t="str">
        <f>IF(G61="","",IF(COUNTIF(C61,"*女*"),VLOOKUP(G61,'出場選手データ女子(必須)'!$A$3:$F$100,4,FALSE),VLOOKUP(G61,'出場選手データ男子(必須)'!$A$3:$F$94,4,FALSE)))</f>
        <v/>
      </c>
      <c r="J61" s="39">
        <f t="shared" si="3"/>
        <v>0</v>
      </c>
      <c r="K61" s="41"/>
      <c r="L61" s="42"/>
      <c r="M61" s="43"/>
      <c r="N61" s="99"/>
      <c r="O61" s="91"/>
      <c r="P61" s="113"/>
      <c r="Q61" s="90"/>
      <c r="R61" s="34"/>
      <c r="S61" s="34"/>
      <c r="T61" s="34"/>
    </row>
    <row r="62" spans="1:20" ht="15" customHeight="1">
      <c r="A62" s="18">
        <v>42</v>
      </c>
      <c r="B62" s="37"/>
      <c r="C62" s="22" t="str">
        <f t="shared" si="1"/>
        <v/>
      </c>
      <c r="D62" s="22" t="str">
        <f t="shared" si="2"/>
        <v/>
      </c>
      <c r="E62" s="38"/>
      <c r="F62" s="38"/>
      <c r="G62" s="39"/>
      <c r="H62" s="38" t="str">
        <f>IF(G62="","",IF(COUNTIF(C62,"*女*"),VLOOKUP(G62,'出場選手データ女子(必須)'!$A$3:$F$100,2,FALSE),VLOOKUP(G62,'出場選手データ男子(必須)'!$A$3:$F$94,2,FALSE)))</f>
        <v/>
      </c>
      <c r="I62" s="38" t="str">
        <f>IF(G62="","",IF(COUNTIF(C62,"*女*"),VLOOKUP(G62,'出場選手データ女子(必須)'!$A$3:$F$100,4,FALSE),VLOOKUP(G62,'出場選手データ男子(必須)'!$A$3:$F$94,4,FALSE)))</f>
        <v/>
      </c>
      <c r="J62" s="39">
        <f t="shared" si="3"/>
        <v>0</v>
      </c>
      <c r="K62" s="41"/>
      <c r="L62" s="42"/>
      <c r="M62" s="43"/>
      <c r="N62" s="99"/>
      <c r="O62" s="91"/>
      <c r="P62" s="113"/>
      <c r="Q62" s="90"/>
      <c r="R62" s="34"/>
      <c r="S62" s="34"/>
      <c r="T62" s="34"/>
    </row>
    <row r="63" spans="1:20" ht="15" customHeight="1">
      <c r="A63" s="18">
        <v>43</v>
      </c>
      <c r="B63" s="37"/>
      <c r="C63" s="22" t="str">
        <f t="shared" si="1"/>
        <v/>
      </c>
      <c r="D63" s="22" t="str">
        <f t="shared" si="2"/>
        <v/>
      </c>
      <c r="E63" s="38"/>
      <c r="F63" s="38"/>
      <c r="G63" s="39"/>
      <c r="H63" s="38" t="str">
        <f>IF(G63="","",IF(COUNTIF(C63,"*女*"),VLOOKUP(G63,'出場選手データ女子(必須)'!$A$3:$F$100,2,FALSE),VLOOKUP(G63,'出場選手データ男子(必須)'!$A$3:$F$94,2,FALSE)))</f>
        <v/>
      </c>
      <c r="I63" s="38" t="str">
        <f>IF(G63="","",IF(COUNTIF(C63,"*女*"),VLOOKUP(G63,'出場選手データ女子(必須)'!$A$3:$F$100,4,FALSE),VLOOKUP(G63,'出場選手データ男子(必須)'!$A$3:$F$94,4,FALSE)))</f>
        <v/>
      </c>
      <c r="J63" s="39">
        <f t="shared" si="3"/>
        <v>0</v>
      </c>
      <c r="K63" s="41"/>
      <c r="L63" s="42"/>
      <c r="M63" s="43"/>
      <c r="N63" s="99"/>
      <c r="O63" s="91"/>
      <c r="P63" s="113"/>
      <c r="Q63" s="90"/>
      <c r="R63" s="34"/>
      <c r="S63" s="34"/>
      <c r="T63" s="34"/>
    </row>
    <row r="64" spans="1:20" ht="15" customHeight="1">
      <c r="A64" s="18">
        <v>44</v>
      </c>
      <c r="B64" s="37"/>
      <c r="C64" s="22" t="str">
        <f t="shared" si="1"/>
        <v/>
      </c>
      <c r="D64" s="22" t="str">
        <f t="shared" si="2"/>
        <v/>
      </c>
      <c r="E64" s="38"/>
      <c r="F64" s="38"/>
      <c r="G64" s="39"/>
      <c r="H64" s="38" t="str">
        <f>IF(G64="","",IF(COUNTIF(C64,"*女*"),VLOOKUP(G64,'出場選手データ女子(必須)'!$A$3:$F$100,2,FALSE),VLOOKUP(G64,'出場選手データ男子(必須)'!$A$3:$F$94,2,FALSE)))</f>
        <v/>
      </c>
      <c r="I64" s="38" t="str">
        <f>IF(G64="","",IF(COUNTIF(C64,"*女*"),VLOOKUP(G64,'出場選手データ女子(必須)'!$A$3:$F$100,4,FALSE),VLOOKUP(G64,'出場選手データ男子(必須)'!$A$3:$F$94,4,FALSE)))</f>
        <v/>
      </c>
      <c r="J64" s="39">
        <f t="shared" si="3"/>
        <v>0</v>
      </c>
      <c r="K64" s="41"/>
      <c r="L64" s="42"/>
      <c r="M64" s="43"/>
      <c r="N64" s="99"/>
      <c r="O64" s="91"/>
      <c r="P64" s="113"/>
      <c r="Q64" s="90"/>
      <c r="R64" s="34"/>
      <c r="S64" s="34"/>
      <c r="T64" s="34"/>
    </row>
    <row r="65" spans="1:20" ht="15" customHeight="1">
      <c r="A65" s="18">
        <v>45</v>
      </c>
      <c r="B65" s="37"/>
      <c r="C65" s="22" t="str">
        <f t="shared" si="1"/>
        <v/>
      </c>
      <c r="D65" s="22" t="str">
        <f t="shared" si="2"/>
        <v/>
      </c>
      <c r="E65" s="38"/>
      <c r="F65" s="38"/>
      <c r="G65" s="39"/>
      <c r="H65" s="38" t="str">
        <f>IF(G65="","",IF(COUNTIF(C65,"*女*"),VLOOKUP(G65,'出場選手データ女子(必須)'!$A$3:$F$100,2,FALSE),VLOOKUP(G65,'出場選手データ男子(必須)'!$A$3:$F$94,2,FALSE)))</f>
        <v/>
      </c>
      <c r="I65" s="38" t="str">
        <f>IF(G65="","",IF(COUNTIF(C65,"*女*"),VLOOKUP(G65,'出場選手データ女子(必須)'!$A$3:$F$100,4,FALSE),VLOOKUP(G65,'出場選手データ男子(必須)'!$A$3:$F$94,4,FALSE)))</f>
        <v/>
      </c>
      <c r="J65" s="39">
        <f t="shared" si="3"/>
        <v>0</v>
      </c>
      <c r="K65" s="41"/>
      <c r="L65" s="42"/>
      <c r="M65" s="43"/>
      <c r="N65" s="99"/>
      <c r="O65" s="91"/>
      <c r="P65" s="113"/>
      <c r="Q65" s="90"/>
      <c r="R65" s="34"/>
      <c r="S65" s="34"/>
      <c r="T65" s="34"/>
    </row>
    <row r="66" spans="1:20" ht="15" customHeight="1">
      <c r="A66" s="18">
        <v>46</v>
      </c>
      <c r="B66" s="37"/>
      <c r="C66" s="22" t="str">
        <f t="shared" si="1"/>
        <v/>
      </c>
      <c r="D66" s="22" t="str">
        <f t="shared" si="2"/>
        <v/>
      </c>
      <c r="E66" s="38"/>
      <c r="F66" s="38"/>
      <c r="G66" s="39"/>
      <c r="H66" s="38" t="str">
        <f>IF(G66="","",IF(COUNTIF(C66,"*女*"),VLOOKUP(G66,'出場選手データ女子(必須)'!$A$3:$F$100,2,FALSE),VLOOKUP(G66,'出場選手データ男子(必須)'!$A$3:$F$94,2,FALSE)))</f>
        <v/>
      </c>
      <c r="I66" s="38" t="str">
        <f>IF(G66="","",IF(COUNTIF(C66,"*女*"),VLOOKUP(G66,'出場選手データ女子(必須)'!$A$3:$F$100,4,FALSE),VLOOKUP(G66,'出場選手データ男子(必須)'!$A$3:$F$94,4,FALSE)))</f>
        <v/>
      </c>
      <c r="J66" s="39">
        <f t="shared" si="3"/>
        <v>0</v>
      </c>
      <c r="K66" s="41"/>
      <c r="L66" s="42"/>
      <c r="M66" s="43"/>
      <c r="N66" s="99"/>
      <c r="O66" s="91"/>
      <c r="P66" s="113"/>
      <c r="Q66" s="90"/>
      <c r="R66" s="34"/>
      <c r="S66" s="34"/>
      <c r="T66" s="34"/>
    </row>
    <row r="67" spans="1:20" ht="15" customHeight="1">
      <c r="A67" s="18">
        <v>47</v>
      </c>
      <c r="B67" s="37"/>
      <c r="C67" s="22" t="str">
        <f t="shared" si="1"/>
        <v/>
      </c>
      <c r="D67" s="22" t="str">
        <f t="shared" si="2"/>
        <v/>
      </c>
      <c r="E67" s="38"/>
      <c r="F67" s="38"/>
      <c r="G67" s="39"/>
      <c r="H67" s="38" t="str">
        <f>IF(G67="","",IF(COUNTIF(C67,"*女*"),VLOOKUP(G67,'出場選手データ女子(必須)'!$A$3:$F$100,2,FALSE),VLOOKUP(G67,'出場選手データ男子(必須)'!$A$3:$F$94,2,FALSE)))</f>
        <v/>
      </c>
      <c r="I67" s="38" t="str">
        <f>IF(G67="","",IF(COUNTIF(C67,"*女*"),VLOOKUP(G67,'出場選手データ女子(必須)'!$A$3:$F$100,4,FALSE),VLOOKUP(G67,'出場選手データ男子(必須)'!$A$3:$F$94,4,FALSE)))</f>
        <v/>
      </c>
      <c r="J67" s="39">
        <f t="shared" si="3"/>
        <v>0</v>
      </c>
      <c r="K67" s="41"/>
      <c r="L67" s="42"/>
      <c r="M67" s="43"/>
      <c r="N67" s="99"/>
      <c r="O67" s="91"/>
      <c r="P67" s="113"/>
      <c r="Q67" s="90"/>
      <c r="R67" s="34"/>
      <c r="S67" s="34"/>
      <c r="T67" s="34"/>
    </row>
    <row r="68" spans="1:20" ht="15" customHeight="1">
      <c r="A68" s="18">
        <v>48</v>
      </c>
      <c r="B68" s="37"/>
      <c r="C68" s="22" t="str">
        <f t="shared" si="1"/>
        <v/>
      </c>
      <c r="D68" s="22" t="str">
        <f t="shared" si="2"/>
        <v/>
      </c>
      <c r="E68" s="38"/>
      <c r="F68" s="38"/>
      <c r="G68" s="39"/>
      <c r="H68" s="38" t="str">
        <f>IF(G68="","",IF(COUNTIF(C68,"*女*"),VLOOKUP(G68,'出場選手データ女子(必須)'!$A$3:$F$100,2,FALSE),VLOOKUP(G68,'出場選手データ男子(必須)'!$A$3:$F$94,2,FALSE)))</f>
        <v/>
      </c>
      <c r="I68" s="38" t="str">
        <f>IF(G68="","",IF(COUNTIF(C68,"*女*"),VLOOKUP(G68,'出場選手データ女子(必須)'!$A$3:$F$100,4,FALSE),VLOOKUP(G68,'出場選手データ男子(必須)'!$A$3:$F$94,4,FALSE)))</f>
        <v/>
      </c>
      <c r="J68" s="39">
        <f t="shared" si="3"/>
        <v>0</v>
      </c>
      <c r="K68" s="41"/>
      <c r="L68" s="42"/>
      <c r="M68" s="43"/>
      <c r="N68" s="99"/>
      <c r="O68" s="91"/>
      <c r="P68" s="113"/>
      <c r="Q68" s="90"/>
      <c r="R68" s="34"/>
      <c r="S68" s="34"/>
      <c r="T68" s="34"/>
    </row>
    <row r="69" spans="1:20" ht="15" customHeight="1">
      <c r="A69" s="18">
        <v>49</v>
      </c>
      <c r="B69" s="37"/>
      <c r="C69" s="22" t="str">
        <f t="shared" si="1"/>
        <v/>
      </c>
      <c r="D69" s="22" t="str">
        <f t="shared" si="2"/>
        <v/>
      </c>
      <c r="E69" s="38"/>
      <c r="F69" s="38"/>
      <c r="G69" s="39"/>
      <c r="H69" s="38" t="str">
        <f>IF(G69="","",IF(COUNTIF(C69,"*女*"),VLOOKUP(G69,'出場選手データ女子(必須)'!$A$3:$F$100,2,FALSE),VLOOKUP(G69,'出場選手データ男子(必須)'!$A$3:$F$94,2,FALSE)))</f>
        <v/>
      </c>
      <c r="I69" s="38" t="str">
        <f>IF(G69="","",IF(COUNTIF(C69,"*女*"),VLOOKUP(G69,'出場選手データ女子(必須)'!$A$3:$F$100,4,FALSE),VLOOKUP(G69,'出場選手データ男子(必須)'!$A$3:$F$94,4,FALSE)))</f>
        <v/>
      </c>
      <c r="J69" s="39">
        <f t="shared" si="3"/>
        <v>0</v>
      </c>
      <c r="K69" s="41"/>
      <c r="L69" s="42"/>
      <c r="M69" s="43"/>
      <c r="N69" s="99"/>
      <c r="O69" s="91"/>
      <c r="P69" s="113"/>
      <c r="Q69" s="90"/>
      <c r="R69" s="34"/>
      <c r="S69" s="34"/>
      <c r="T69" s="34"/>
    </row>
    <row r="70" spans="1:20" ht="15" customHeight="1">
      <c r="A70" s="18">
        <v>50</v>
      </c>
      <c r="B70" s="37"/>
      <c r="C70" s="22" t="str">
        <f t="shared" si="1"/>
        <v/>
      </c>
      <c r="D70" s="22" t="str">
        <f t="shared" si="2"/>
        <v/>
      </c>
      <c r="E70" s="38"/>
      <c r="F70" s="38"/>
      <c r="G70" s="39"/>
      <c r="H70" s="38" t="str">
        <f>IF(G70="","",IF(COUNTIF(C70,"*女*"),VLOOKUP(G70,'出場選手データ女子(必須)'!$A$3:$F$100,2,FALSE),VLOOKUP(G70,'出場選手データ男子(必須)'!$A$3:$F$94,2,FALSE)))</f>
        <v/>
      </c>
      <c r="I70" s="38" t="str">
        <f>IF(G70="","",IF(COUNTIF(C70,"*女*"),VLOOKUP(G70,'出場選手データ女子(必須)'!$A$3:$F$100,4,FALSE),VLOOKUP(G70,'出場選手データ男子(必須)'!$A$3:$F$94,4,FALSE)))</f>
        <v/>
      </c>
      <c r="J70" s="39">
        <f t="shared" si="3"/>
        <v>0</v>
      </c>
      <c r="K70" s="41"/>
      <c r="L70" s="42"/>
      <c r="M70" s="43"/>
      <c r="N70" s="99"/>
      <c r="O70" s="91"/>
      <c r="P70" s="113"/>
      <c r="Q70" s="77"/>
      <c r="R70" s="34"/>
      <c r="S70" s="34"/>
      <c r="T70" s="34"/>
    </row>
    <row r="71" spans="1:20" ht="15" customHeight="1">
      <c r="A71" s="18">
        <v>51</v>
      </c>
      <c r="B71" s="37"/>
      <c r="C71" s="22" t="str">
        <f t="shared" si="1"/>
        <v/>
      </c>
      <c r="D71" s="22" t="str">
        <f t="shared" si="2"/>
        <v/>
      </c>
      <c r="E71" s="38"/>
      <c r="F71" s="38"/>
      <c r="G71" s="39"/>
      <c r="H71" s="38" t="str">
        <f>IF(G71="","",IF(COUNTIF(C71,"*女*"),VLOOKUP(G71,'出場選手データ女子(必須)'!$A$3:$F$100,2,FALSE),VLOOKUP(G71,'出場選手データ男子(必須)'!$A$3:$F$94,2,FALSE)))</f>
        <v/>
      </c>
      <c r="I71" s="38" t="str">
        <f>IF(G71="","",IF(COUNTIF(C71,"*女*"),VLOOKUP(G71,'出場選手データ女子(必須)'!$A$3:$F$100,4,FALSE),VLOOKUP(G71,'出場選手データ男子(必須)'!$A$3:$F$94,4,FALSE)))</f>
        <v/>
      </c>
      <c r="J71" s="39">
        <f t="shared" si="3"/>
        <v>0</v>
      </c>
      <c r="K71" s="41"/>
      <c r="L71" s="42"/>
      <c r="M71" s="43"/>
      <c r="N71" s="99"/>
      <c r="O71" s="91"/>
      <c r="P71" s="113"/>
      <c r="Q71" s="77"/>
      <c r="R71" s="34"/>
      <c r="S71" s="34"/>
      <c r="T71" s="34"/>
    </row>
    <row r="72" spans="1:20" ht="15" customHeight="1">
      <c r="A72" s="18">
        <v>52</v>
      </c>
      <c r="B72" s="37"/>
      <c r="C72" s="22" t="str">
        <f t="shared" si="1"/>
        <v/>
      </c>
      <c r="D72" s="22" t="str">
        <f t="shared" si="2"/>
        <v/>
      </c>
      <c r="E72" s="38"/>
      <c r="F72" s="38"/>
      <c r="G72" s="39"/>
      <c r="H72" s="38" t="str">
        <f>IF(G72="","",IF(COUNTIF(C72,"*女*"),VLOOKUP(G72,'出場選手データ女子(必須)'!$A$3:$F$100,2,FALSE),VLOOKUP(G72,'出場選手データ男子(必須)'!$A$3:$F$94,2,FALSE)))</f>
        <v/>
      </c>
      <c r="I72" s="38" t="str">
        <f>IF(G72="","",IF(COUNTIF(C72,"*女*"),VLOOKUP(G72,'出場選手データ女子(必須)'!$A$3:$F$100,4,FALSE),VLOOKUP(G72,'出場選手データ男子(必須)'!$A$3:$F$94,4,FALSE)))</f>
        <v/>
      </c>
      <c r="J72" s="39">
        <f t="shared" si="3"/>
        <v>0</v>
      </c>
      <c r="K72" s="41"/>
      <c r="L72" s="42"/>
      <c r="M72" s="43"/>
      <c r="N72" s="99"/>
      <c r="O72" s="91"/>
      <c r="P72" s="113"/>
      <c r="Q72" s="77"/>
      <c r="R72" s="34"/>
      <c r="S72" s="34"/>
      <c r="T72" s="34"/>
    </row>
    <row r="73" spans="1:20" ht="15" customHeight="1">
      <c r="A73" s="18">
        <v>53</v>
      </c>
      <c r="B73" s="37"/>
      <c r="C73" s="22" t="str">
        <f t="shared" si="1"/>
        <v/>
      </c>
      <c r="D73" s="22" t="str">
        <f t="shared" si="2"/>
        <v/>
      </c>
      <c r="E73" s="38"/>
      <c r="F73" s="38"/>
      <c r="G73" s="39"/>
      <c r="H73" s="38" t="str">
        <f>IF(G73="","",IF(COUNTIF(C73,"*女*"),VLOOKUP(G73,'出場選手データ女子(必須)'!$A$3:$F$100,2,FALSE),VLOOKUP(G73,'出場選手データ男子(必須)'!$A$3:$F$94,2,FALSE)))</f>
        <v/>
      </c>
      <c r="I73" s="38" t="str">
        <f>IF(G73="","",IF(COUNTIF(C73,"*女*"),VLOOKUP(G73,'出場選手データ女子(必須)'!$A$3:$F$100,4,FALSE),VLOOKUP(G73,'出場選手データ男子(必須)'!$A$3:$F$94,4,FALSE)))</f>
        <v/>
      </c>
      <c r="J73" s="39">
        <f t="shared" si="3"/>
        <v>0</v>
      </c>
      <c r="K73" s="41"/>
      <c r="L73" s="42"/>
      <c r="M73" s="43"/>
      <c r="N73" s="99"/>
      <c r="O73" s="91"/>
      <c r="P73" s="113"/>
      <c r="Q73" s="78"/>
      <c r="R73" s="34"/>
      <c r="S73" s="34"/>
      <c r="T73" s="34"/>
    </row>
    <row r="74" spans="1:20" ht="15" customHeight="1">
      <c r="A74" s="18">
        <v>54</v>
      </c>
      <c r="B74" s="37"/>
      <c r="C74" s="22" t="str">
        <f t="shared" si="1"/>
        <v/>
      </c>
      <c r="D74" s="22" t="str">
        <f t="shared" si="2"/>
        <v/>
      </c>
      <c r="E74" s="38"/>
      <c r="F74" s="38"/>
      <c r="G74" s="39"/>
      <c r="H74" s="38" t="str">
        <f>IF(G74="","",IF(COUNTIF(C74,"*女*"),VLOOKUP(G74,'出場選手データ女子(必須)'!$A$3:$F$100,2,FALSE),VLOOKUP(G74,'出場選手データ男子(必須)'!$A$3:$F$94,2,FALSE)))</f>
        <v/>
      </c>
      <c r="I74" s="38" t="str">
        <f>IF(G74="","",IF(COUNTIF(C74,"*女*"),VLOOKUP(G74,'出場選手データ女子(必須)'!$A$3:$F$100,4,FALSE),VLOOKUP(G74,'出場選手データ男子(必須)'!$A$3:$F$94,4,FALSE)))</f>
        <v/>
      </c>
      <c r="J74" s="39">
        <f t="shared" si="3"/>
        <v>0</v>
      </c>
      <c r="K74" s="41"/>
      <c r="L74" s="42"/>
      <c r="M74" s="43"/>
      <c r="N74" s="99"/>
      <c r="O74" s="91"/>
      <c r="P74" s="113"/>
      <c r="Q74" s="77"/>
      <c r="R74" s="101"/>
      <c r="S74" s="34"/>
      <c r="T74" s="34"/>
    </row>
    <row r="75" spans="1:20" ht="15" customHeight="1">
      <c r="A75" s="18">
        <v>55</v>
      </c>
      <c r="B75" s="37"/>
      <c r="C75" s="22" t="str">
        <f t="shared" si="1"/>
        <v/>
      </c>
      <c r="D75" s="22" t="str">
        <f t="shared" si="2"/>
        <v/>
      </c>
      <c r="E75" s="38"/>
      <c r="F75" s="38"/>
      <c r="G75" s="39"/>
      <c r="H75" s="38" t="str">
        <f>IF(G75="","",IF(COUNTIF(C75,"*女*"),VLOOKUP(G75,'出場選手データ女子(必須)'!$A$3:$F$100,2,FALSE),VLOOKUP(G75,'出場選手データ男子(必須)'!$A$3:$F$94,2,FALSE)))</f>
        <v/>
      </c>
      <c r="I75" s="38" t="str">
        <f>IF(G75="","",IF(COUNTIF(C75,"*女*"),VLOOKUP(G75,'出場選手データ女子(必須)'!$A$3:$F$100,4,FALSE),VLOOKUP(G75,'出場選手データ男子(必須)'!$A$3:$F$94,4,FALSE)))</f>
        <v/>
      </c>
      <c r="J75" s="39">
        <f t="shared" si="3"/>
        <v>0</v>
      </c>
      <c r="K75" s="41"/>
      <c r="L75" s="42"/>
      <c r="M75" s="43"/>
      <c r="N75" s="99"/>
      <c r="O75" s="91"/>
      <c r="P75" s="113"/>
      <c r="Q75" s="77"/>
      <c r="R75" s="34"/>
      <c r="S75" s="34"/>
      <c r="T75" s="34"/>
    </row>
    <row r="76" spans="1:20" ht="15" customHeight="1">
      <c r="A76" s="18">
        <v>56</v>
      </c>
      <c r="B76" s="37"/>
      <c r="C76" s="22" t="str">
        <f t="shared" si="1"/>
        <v/>
      </c>
      <c r="D76" s="22" t="str">
        <f t="shared" si="2"/>
        <v/>
      </c>
      <c r="E76" s="38"/>
      <c r="F76" s="38"/>
      <c r="G76" s="39"/>
      <c r="H76" s="38" t="str">
        <f>IF(G76="","",IF(COUNTIF(C76,"*女*"),VLOOKUP(G76,'出場選手データ女子(必須)'!$A$3:$F$100,2,FALSE),VLOOKUP(G76,'出場選手データ男子(必須)'!$A$3:$F$94,2,FALSE)))</f>
        <v/>
      </c>
      <c r="I76" s="38" t="str">
        <f>IF(G76="","",IF(COUNTIF(C76,"*女*"),VLOOKUP(G76,'出場選手データ女子(必須)'!$A$3:$F$100,4,FALSE),VLOOKUP(G76,'出場選手データ男子(必須)'!$A$3:$F$94,4,FALSE)))</f>
        <v/>
      </c>
      <c r="J76" s="39">
        <f t="shared" si="3"/>
        <v>0</v>
      </c>
      <c r="K76" s="41"/>
      <c r="L76" s="42"/>
      <c r="M76" s="43"/>
      <c r="N76" s="99"/>
      <c r="O76" s="91"/>
      <c r="P76" s="113"/>
      <c r="Q76" s="77"/>
      <c r="R76" s="34"/>
    </row>
    <row r="77" spans="1:20" ht="15" customHeight="1">
      <c r="A77" s="18">
        <v>57</v>
      </c>
      <c r="B77" s="37"/>
      <c r="C77" s="22" t="str">
        <f t="shared" si="1"/>
        <v/>
      </c>
      <c r="D77" s="22" t="str">
        <f t="shared" si="2"/>
        <v/>
      </c>
      <c r="E77" s="38"/>
      <c r="F77" s="38"/>
      <c r="G77" s="39"/>
      <c r="H77" s="38" t="str">
        <f>IF(G77="","",IF(COUNTIF(C77,"*女*"),VLOOKUP(G77,'出場選手データ女子(必須)'!$A$3:$F$100,2,FALSE),VLOOKUP(G77,'出場選手データ男子(必須)'!$A$3:$F$94,2,FALSE)))</f>
        <v/>
      </c>
      <c r="I77" s="38" t="str">
        <f>IF(G77="","",IF(COUNTIF(C77,"*女*"),VLOOKUP(G77,'出場選手データ女子(必須)'!$A$3:$F$100,4,FALSE),VLOOKUP(G77,'出場選手データ男子(必須)'!$A$3:$F$94,4,FALSE)))</f>
        <v/>
      </c>
      <c r="J77" s="39">
        <f t="shared" si="3"/>
        <v>0</v>
      </c>
      <c r="K77" s="41"/>
      <c r="L77" s="42"/>
      <c r="M77" s="43"/>
      <c r="N77" s="99"/>
      <c r="O77" s="91"/>
      <c r="P77" s="113"/>
      <c r="Q77" s="77"/>
      <c r="R77" s="34"/>
    </row>
    <row r="78" spans="1:20" ht="15" customHeight="1">
      <c r="A78" s="18">
        <v>58</v>
      </c>
      <c r="B78" s="37"/>
      <c r="C78" s="22" t="str">
        <f t="shared" si="1"/>
        <v/>
      </c>
      <c r="D78" s="22" t="str">
        <f t="shared" si="2"/>
        <v/>
      </c>
      <c r="E78" s="38"/>
      <c r="F78" s="38"/>
      <c r="G78" s="39"/>
      <c r="H78" s="38" t="str">
        <f>IF(G78="","",IF(COUNTIF(C78,"*女*"),VLOOKUP(G78,'出場選手データ女子(必須)'!$A$3:$F$100,2,FALSE),VLOOKUP(G78,'出場選手データ男子(必須)'!$A$3:$F$94,2,FALSE)))</f>
        <v/>
      </c>
      <c r="I78" s="38" t="str">
        <f>IF(G78="","",IF(COUNTIF(C78,"*女*"),VLOOKUP(G78,'出場選手データ女子(必須)'!$A$3:$F$100,4,FALSE),VLOOKUP(G78,'出場選手データ男子(必須)'!$A$3:$F$94,4,FALSE)))</f>
        <v/>
      </c>
      <c r="J78" s="39">
        <f t="shared" si="3"/>
        <v>0</v>
      </c>
      <c r="K78" s="41"/>
      <c r="L78" s="42"/>
      <c r="M78" s="43"/>
      <c r="N78" s="99"/>
      <c r="O78" s="91"/>
      <c r="P78" s="113"/>
      <c r="Q78" s="89"/>
      <c r="R78" s="34"/>
    </row>
    <row r="79" spans="1:20" ht="15" customHeight="1">
      <c r="A79" s="18">
        <v>59</v>
      </c>
      <c r="B79" s="37"/>
      <c r="C79" s="22" t="str">
        <f t="shared" si="1"/>
        <v/>
      </c>
      <c r="D79" s="22" t="str">
        <f t="shared" si="2"/>
        <v/>
      </c>
      <c r="E79" s="38"/>
      <c r="F79" s="38"/>
      <c r="G79" s="39"/>
      <c r="H79" s="38" t="str">
        <f>IF(G79="","",IF(COUNTIF(C79,"*女*"),VLOOKUP(G79,'出場選手データ女子(必須)'!$A$3:$F$100,2,FALSE),VLOOKUP(G79,'出場選手データ男子(必須)'!$A$3:$F$94,2,FALSE)))</f>
        <v/>
      </c>
      <c r="I79" s="38" t="str">
        <f>IF(G79="","",IF(COUNTIF(C79,"*女*"),VLOOKUP(G79,'出場選手データ女子(必須)'!$A$3:$F$100,4,FALSE),VLOOKUP(G79,'出場選手データ男子(必須)'!$A$3:$F$94,4,FALSE)))</f>
        <v/>
      </c>
      <c r="J79" s="39">
        <f t="shared" si="3"/>
        <v>0</v>
      </c>
      <c r="K79" s="41"/>
      <c r="L79" s="42"/>
      <c r="M79" s="43"/>
      <c r="N79" s="99"/>
      <c r="O79" s="91"/>
      <c r="P79" s="113"/>
      <c r="Q79" s="89"/>
      <c r="R79" s="34"/>
    </row>
    <row r="80" spans="1:20" ht="15" customHeight="1">
      <c r="A80" s="18">
        <v>60</v>
      </c>
      <c r="B80" s="37"/>
      <c r="C80" s="22" t="str">
        <f t="shared" si="1"/>
        <v/>
      </c>
      <c r="D80" s="22" t="str">
        <f t="shared" si="2"/>
        <v/>
      </c>
      <c r="E80" s="38"/>
      <c r="F80" s="38"/>
      <c r="G80" s="39"/>
      <c r="H80" s="38" t="str">
        <f>IF(G80="","",IF(COUNTIF(C80,"*女*"),VLOOKUP(G80,'出場選手データ女子(必須)'!$A$3:$F$100,2,FALSE),VLOOKUP(G80,'出場選手データ男子(必須)'!$A$3:$F$94,2,FALSE)))</f>
        <v/>
      </c>
      <c r="I80" s="38" t="str">
        <f>IF(G80="","",IF(COUNTIF(C80,"*女*"),VLOOKUP(G80,'出場選手データ女子(必須)'!$A$3:$F$100,4,FALSE),VLOOKUP(G80,'出場選手データ男子(必須)'!$A$3:$F$94,4,FALSE)))</f>
        <v/>
      </c>
      <c r="J80" s="39">
        <f t="shared" si="3"/>
        <v>0</v>
      </c>
      <c r="K80" s="41"/>
      <c r="L80" s="42"/>
      <c r="M80" s="43"/>
      <c r="N80" s="99"/>
      <c r="O80" s="91"/>
      <c r="P80" s="113"/>
      <c r="Q80" s="85"/>
      <c r="R80" s="34"/>
    </row>
    <row r="81" spans="1:18" ht="15" customHeight="1">
      <c r="A81" s="18">
        <v>61</v>
      </c>
      <c r="B81" s="37"/>
      <c r="C81" s="22" t="str">
        <f t="shared" si="1"/>
        <v/>
      </c>
      <c r="D81" s="22" t="str">
        <f t="shared" si="2"/>
        <v/>
      </c>
      <c r="E81" s="38"/>
      <c r="F81" s="38"/>
      <c r="G81" s="39"/>
      <c r="H81" s="38" t="str">
        <f>IF(G81="","",IF(COUNTIF(C81,"*女*"),VLOOKUP(G81,'出場選手データ女子(必須)'!$A$3:$F$100,2,FALSE),VLOOKUP(G81,'出場選手データ男子(必須)'!$A$3:$F$94,2,FALSE)))</f>
        <v/>
      </c>
      <c r="I81" s="38" t="str">
        <f>IF(G81="","",IF(COUNTIF(C81,"*女*"),VLOOKUP(G81,'出場選手データ女子(必須)'!$A$3:$F$100,4,FALSE),VLOOKUP(G81,'出場選手データ男子(必須)'!$A$3:$F$94,4,FALSE)))</f>
        <v/>
      </c>
      <c r="J81" s="39">
        <f t="shared" si="3"/>
        <v>0</v>
      </c>
      <c r="K81" s="41"/>
      <c r="L81" s="42"/>
      <c r="M81" s="43"/>
      <c r="N81" s="99"/>
      <c r="O81" s="91"/>
      <c r="P81" s="113"/>
      <c r="Q81" s="89"/>
      <c r="R81" s="34"/>
    </row>
    <row r="82" spans="1:18" ht="15" customHeight="1">
      <c r="A82" s="18">
        <v>62</v>
      </c>
      <c r="B82" s="37"/>
      <c r="C82" s="22" t="str">
        <f t="shared" si="1"/>
        <v/>
      </c>
      <c r="D82" s="22" t="str">
        <f t="shared" si="2"/>
        <v/>
      </c>
      <c r="E82" s="38"/>
      <c r="F82" s="38"/>
      <c r="G82" s="39"/>
      <c r="H82" s="38" t="str">
        <f>IF(G82="","",IF(COUNTIF(C82,"*女*"),VLOOKUP(G82,'出場選手データ女子(必須)'!$A$3:$F$100,2,FALSE),VLOOKUP(G82,'出場選手データ男子(必須)'!$A$3:$F$94,2,FALSE)))</f>
        <v/>
      </c>
      <c r="I82" s="38" t="str">
        <f>IF(G82="","",IF(COUNTIF(C82,"*女*"),VLOOKUP(G82,'出場選手データ女子(必須)'!$A$3:$F$100,4,FALSE),VLOOKUP(G82,'出場選手データ男子(必須)'!$A$3:$F$94,4,FALSE)))</f>
        <v/>
      </c>
      <c r="J82" s="39">
        <f t="shared" si="3"/>
        <v>0</v>
      </c>
      <c r="K82" s="41"/>
      <c r="L82" s="42"/>
      <c r="M82" s="43"/>
      <c r="N82" s="99"/>
      <c r="O82" s="91"/>
      <c r="P82" s="113"/>
      <c r="Q82" s="89"/>
      <c r="R82" s="34"/>
    </row>
    <row r="83" spans="1:18" ht="15" customHeight="1">
      <c r="A83" s="18">
        <v>63</v>
      </c>
      <c r="B83" s="37"/>
      <c r="C83" s="22" t="str">
        <f t="shared" si="1"/>
        <v/>
      </c>
      <c r="D83" s="22" t="str">
        <f t="shared" si="2"/>
        <v/>
      </c>
      <c r="E83" s="38"/>
      <c r="F83" s="38"/>
      <c r="G83" s="39"/>
      <c r="H83" s="38" t="str">
        <f>IF(G83="","",IF(COUNTIF(C83,"*女*"),VLOOKUP(G83,'出場選手データ女子(必須)'!$A$3:$F$100,2,FALSE),VLOOKUP(G83,'出場選手データ男子(必須)'!$A$3:$F$94,2,FALSE)))</f>
        <v/>
      </c>
      <c r="I83" s="38" t="str">
        <f>IF(G83="","",IF(COUNTIF(C83,"*女*"),VLOOKUP(G83,'出場選手データ女子(必須)'!$A$3:$F$100,4,FALSE),VLOOKUP(G83,'出場選手データ男子(必須)'!$A$3:$F$94,4,FALSE)))</f>
        <v/>
      </c>
      <c r="J83" s="39">
        <f t="shared" si="3"/>
        <v>0</v>
      </c>
      <c r="K83" s="41"/>
      <c r="L83" s="42"/>
      <c r="M83" s="43"/>
      <c r="N83" s="99"/>
      <c r="O83" s="91"/>
      <c r="P83" s="113"/>
      <c r="Q83" s="89"/>
      <c r="R83" s="34"/>
    </row>
    <row r="84" spans="1:18" ht="15" customHeight="1">
      <c r="A84" s="18">
        <v>64</v>
      </c>
      <c r="B84" s="37"/>
      <c r="C84" s="22" t="str">
        <f t="shared" si="1"/>
        <v/>
      </c>
      <c r="D84" s="22" t="str">
        <f t="shared" si="2"/>
        <v/>
      </c>
      <c r="E84" s="38"/>
      <c r="F84" s="38"/>
      <c r="G84" s="39"/>
      <c r="H84" s="38" t="str">
        <f>IF(G84="","",IF(COUNTIF(C84,"*女*"),VLOOKUP(G84,'出場選手データ女子(必須)'!$A$3:$F$100,2,FALSE),VLOOKUP(G84,'出場選手データ男子(必須)'!$A$3:$F$94,2,FALSE)))</f>
        <v/>
      </c>
      <c r="I84" s="38" t="str">
        <f>IF(G84="","",IF(COUNTIF(C84,"*女*"),VLOOKUP(G84,'出場選手データ女子(必須)'!$A$3:$F$100,4,FALSE),VLOOKUP(G84,'出場選手データ男子(必須)'!$A$3:$F$94,4,FALSE)))</f>
        <v/>
      </c>
      <c r="J84" s="39">
        <f t="shared" si="3"/>
        <v>0</v>
      </c>
      <c r="K84" s="41"/>
      <c r="L84" s="42"/>
      <c r="M84" s="43"/>
      <c r="N84" s="99"/>
      <c r="O84" s="91"/>
      <c r="P84" s="113"/>
      <c r="Q84" s="89"/>
      <c r="R84" s="101"/>
    </row>
    <row r="85" spans="1:18" ht="15" customHeight="1">
      <c r="A85" s="18">
        <v>65</v>
      </c>
      <c r="B85" s="37"/>
      <c r="C85" s="22" t="str">
        <f t="shared" si="1"/>
        <v/>
      </c>
      <c r="D85" s="22" t="str">
        <f t="shared" ref="D85:D148" si="4">IF(ISBLANK(B85),"",VLOOKUP(B85,$N$22:$P$121,3,FALSE))</f>
        <v/>
      </c>
      <c r="E85" s="38"/>
      <c r="F85" s="38"/>
      <c r="G85" s="39"/>
      <c r="H85" s="38" t="str">
        <f>IF(G85="","",IF(COUNTIF(C85,"*女*"),VLOOKUP(G85,'出場選手データ女子(必須)'!$A$3:$F$100,2,FALSE),VLOOKUP(G85,'出場選手データ男子(必須)'!$A$3:$F$94,2,FALSE)))</f>
        <v/>
      </c>
      <c r="I85" s="38" t="str">
        <f>IF(G85="","",IF(COUNTIF(C85,"*女*"),VLOOKUP(G85,'出場選手データ女子(必須)'!$A$3:$F$100,4,FALSE),VLOOKUP(G85,'出場選手データ男子(必須)'!$A$3:$F$94,4,FALSE)))</f>
        <v/>
      </c>
      <c r="J85" s="39">
        <f t="shared" si="3"/>
        <v>0</v>
      </c>
      <c r="K85" s="41"/>
      <c r="L85" s="42"/>
      <c r="M85" s="43"/>
      <c r="N85" s="99"/>
      <c r="O85" s="91"/>
      <c r="P85" s="113"/>
      <c r="Q85" s="89"/>
      <c r="R85" s="34"/>
    </row>
    <row r="86" spans="1:18" ht="15" customHeight="1">
      <c r="A86" s="18">
        <v>66</v>
      </c>
      <c r="B86" s="37"/>
      <c r="C86" s="22" t="str">
        <f t="shared" si="1"/>
        <v/>
      </c>
      <c r="D86" s="22" t="str">
        <f t="shared" si="4"/>
        <v/>
      </c>
      <c r="E86" s="38"/>
      <c r="F86" s="38"/>
      <c r="G86" s="39"/>
      <c r="H86" s="38" t="str">
        <f>IF(G86="","",IF(COUNTIF(C86,"*女*"),VLOOKUP(G86,'出場選手データ女子(必須)'!$A$3:$F$100,2,FALSE),VLOOKUP(G86,'出場選手データ男子(必須)'!$A$3:$F$94,2,FALSE)))</f>
        <v/>
      </c>
      <c r="I86" s="38" t="str">
        <f>IF(G86="","",IF(COUNTIF(C86,"*女*"),VLOOKUP(G86,'出場選手データ女子(必須)'!$A$3:$F$100,4,FALSE),VLOOKUP(G86,'出場選手データ男子(必須)'!$A$3:$F$94,4,FALSE)))</f>
        <v/>
      </c>
      <c r="J86" s="39">
        <f t="shared" ref="J86:J149" si="5">D$3</f>
        <v>0</v>
      </c>
      <c r="K86" s="41"/>
      <c r="L86" s="42"/>
      <c r="M86" s="43"/>
      <c r="N86" s="99"/>
      <c r="O86" s="91"/>
      <c r="P86" s="113"/>
      <c r="Q86" s="89"/>
      <c r="R86" s="34"/>
    </row>
    <row r="87" spans="1:18" ht="15" customHeight="1">
      <c r="A87" s="18">
        <v>67</v>
      </c>
      <c r="B87" s="37"/>
      <c r="C87" s="22" t="str">
        <f t="shared" si="1"/>
        <v/>
      </c>
      <c r="D87" s="22" t="str">
        <f t="shared" si="4"/>
        <v/>
      </c>
      <c r="E87" s="38"/>
      <c r="F87" s="38"/>
      <c r="G87" s="39"/>
      <c r="H87" s="38" t="str">
        <f>IF(G87="","",IF(COUNTIF(C87,"*女*"),VLOOKUP(G87,'出場選手データ女子(必須)'!$A$3:$F$100,2,FALSE),VLOOKUP(G87,'出場選手データ男子(必須)'!$A$3:$F$94,2,FALSE)))</f>
        <v/>
      </c>
      <c r="I87" s="38" t="str">
        <f>IF(G87="","",IF(COUNTIF(C87,"*女*"),VLOOKUP(G87,'出場選手データ女子(必須)'!$A$3:$F$100,4,FALSE),VLOOKUP(G87,'出場選手データ男子(必須)'!$A$3:$F$94,4,FALSE)))</f>
        <v/>
      </c>
      <c r="J87" s="39">
        <f t="shared" si="5"/>
        <v>0</v>
      </c>
      <c r="K87" s="41"/>
      <c r="L87" s="42"/>
      <c r="M87" s="43"/>
      <c r="N87" s="99"/>
      <c r="O87" s="91"/>
      <c r="P87" s="113"/>
      <c r="Q87" s="89"/>
      <c r="R87" s="34"/>
    </row>
    <row r="88" spans="1:18" ht="15" customHeight="1">
      <c r="A88" s="18">
        <v>68</v>
      </c>
      <c r="B88" s="37"/>
      <c r="C88" s="22" t="str">
        <f t="shared" si="1"/>
        <v/>
      </c>
      <c r="D88" s="22" t="str">
        <f t="shared" si="4"/>
        <v/>
      </c>
      <c r="E88" s="38"/>
      <c r="F88" s="38"/>
      <c r="G88" s="39"/>
      <c r="H88" s="38" t="str">
        <f>IF(G88="","",IF(COUNTIF(C88,"*女*"),VLOOKUP(G88,'出場選手データ女子(必須)'!$A$3:$F$100,2,FALSE),VLOOKUP(G88,'出場選手データ男子(必須)'!$A$3:$F$94,2,FALSE)))</f>
        <v/>
      </c>
      <c r="I88" s="38" t="str">
        <f>IF(G88="","",IF(COUNTIF(C88,"*女*"),VLOOKUP(G88,'出場選手データ女子(必須)'!$A$3:$F$100,4,FALSE),VLOOKUP(G88,'出場選手データ男子(必須)'!$A$3:$F$94,4,FALSE)))</f>
        <v/>
      </c>
      <c r="J88" s="39">
        <f t="shared" si="5"/>
        <v>0</v>
      </c>
      <c r="K88" s="41"/>
      <c r="L88" s="42"/>
      <c r="M88" s="43"/>
      <c r="N88" s="99"/>
      <c r="O88" s="91"/>
      <c r="P88" s="113"/>
      <c r="Q88" s="89"/>
      <c r="R88" s="34"/>
    </row>
    <row r="89" spans="1:18" ht="15" customHeight="1">
      <c r="A89" s="18">
        <v>69</v>
      </c>
      <c r="B89" s="37"/>
      <c r="C89" s="22" t="str">
        <f t="shared" si="1"/>
        <v/>
      </c>
      <c r="D89" s="22" t="str">
        <f t="shared" si="4"/>
        <v/>
      </c>
      <c r="E89" s="38"/>
      <c r="F89" s="38"/>
      <c r="G89" s="39"/>
      <c r="H89" s="38" t="str">
        <f>IF(G89="","",IF(COUNTIF(C89,"*女*"),VLOOKUP(G89,'出場選手データ女子(必須)'!$A$3:$F$100,2,FALSE),VLOOKUP(G89,'出場選手データ男子(必須)'!$A$3:$F$94,2,FALSE)))</f>
        <v/>
      </c>
      <c r="I89" s="38" t="str">
        <f>IF(G89="","",IF(COUNTIF(C89,"*女*"),VLOOKUP(G89,'出場選手データ女子(必須)'!$A$3:$F$100,4,FALSE),VLOOKUP(G89,'出場選手データ男子(必須)'!$A$3:$F$94,4,FALSE)))</f>
        <v/>
      </c>
      <c r="J89" s="39">
        <f t="shared" si="5"/>
        <v>0</v>
      </c>
      <c r="K89" s="41"/>
      <c r="L89" s="42"/>
      <c r="M89" s="43"/>
      <c r="N89" s="99"/>
      <c r="O89" s="91"/>
      <c r="P89" s="113"/>
      <c r="Q89" s="85"/>
      <c r="R89" s="34"/>
    </row>
    <row r="90" spans="1:18" ht="15" customHeight="1">
      <c r="A90" s="18">
        <v>70</v>
      </c>
      <c r="B90" s="37"/>
      <c r="C90" s="22" t="str">
        <f t="shared" si="1"/>
        <v/>
      </c>
      <c r="D90" s="22" t="str">
        <f t="shared" si="4"/>
        <v/>
      </c>
      <c r="E90" s="38"/>
      <c r="F90" s="38"/>
      <c r="G90" s="39"/>
      <c r="H90" s="38" t="str">
        <f>IF(G90="","",IF(COUNTIF(C90,"*女*"),VLOOKUP(G90,'出場選手データ女子(必須)'!$A$3:$F$100,2,FALSE),VLOOKUP(G90,'出場選手データ男子(必須)'!$A$3:$F$94,2,FALSE)))</f>
        <v/>
      </c>
      <c r="I90" s="38" t="str">
        <f>IF(G90="","",IF(COUNTIF(C90,"*女*"),VLOOKUP(G90,'出場選手データ女子(必須)'!$A$3:$F$100,4,FALSE),VLOOKUP(G90,'出場選手データ男子(必須)'!$A$3:$F$94,4,FALSE)))</f>
        <v/>
      </c>
      <c r="J90" s="39">
        <f t="shared" si="5"/>
        <v>0</v>
      </c>
      <c r="K90" s="41"/>
      <c r="L90" s="42"/>
      <c r="M90" s="43"/>
      <c r="N90" s="99"/>
      <c r="O90" s="91"/>
      <c r="P90" s="113"/>
      <c r="Q90" s="85"/>
      <c r="R90" s="34"/>
    </row>
    <row r="91" spans="1:18" ht="15" customHeight="1">
      <c r="A91" s="18">
        <v>71</v>
      </c>
      <c r="B91" s="37"/>
      <c r="C91" s="22" t="str">
        <f t="shared" si="1"/>
        <v/>
      </c>
      <c r="D91" s="22" t="str">
        <f t="shared" si="4"/>
        <v/>
      </c>
      <c r="E91" s="38"/>
      <c r="F91" s="38"/>
      <c r="G91" s="39"/>
      <c r="H91" s="38" t="str">
        <f>IF(G91="","",IF(COUNTIF(C91,"*女*"),VLOOKUP(G91,'出場選手データ女子(必須)'!$A$3:$F$100,2,FALSE),VLOOKUP(G91,'出場選手データ男子(必須)'!$A$3:$F$94,2,FALSE)))</f>
        <v/>
      </c>
      <c r="I91" s="38" t="str">
        <f>IF(G91="","",IF(COUNTIF(C91,"*女*"),VLOOKUP(G91,'出場選手データ女子(必須)'!$A$3:$F$100,4,FALSE),VLOOKUP(G91,'出場選手データ男子(必須)'!$A$3:$F$94,4,FALSE)))</f>
        <v/>
      </c>
      <c r="J91" s="39">
        <f t="shared" si="5"/>
        <v>0</v>
      </c>
      <c r="K91" s="41"/>
      <c r="L91" s="42"/>
      <c r="M91" s="43"/>
      <c r="N91" s="99"/>
      <c r="O91" s="91"/>
      <c r="P91" s="113"/>
      <c r="Q91" s="85"/>
      <c r="R91" s="34"/>
    </row>
    <row r="92" spans="1:18" ht="15" customHeight="1">
      <c r="A92" s="18">
        <v>72</v>
      </c>
      <c r="B92" s="37"/>
      <c r="C92" s="22" t="str">
        <f t="shared" si="1"/>
        <v/>
      </c>
      <c r="D92" s="22" t="str">
        <f t="shared" si="4"/>
        <v/>
      </c>
      <c r="E92" s="38"/>
      <c r="F92" s="38"/>
      <c r="G92" s="39"/>
      <c r="H92" s="38" t="str">
        <f>IF(G92="","",IF(COUNTIF(C92,"*女*"),VLOOKUP(G92,'出場選手データ女子(必須)'!$A$3:$F$100,2,FALSE),VLOOKUP(G92,'出場選手データ男子(必須)'!$A$3:$F$94,2,FALSE)))</f>
        <v/>
      </c>
      <c r="I92" s="38" t="str">
        <f>IF(G92="","",IF(COUNTIF(C92,"*女*"),VLOOKUP(G92,'出場選手データ女子(必須)'!$A$3:$F$100,4,FALSE),VLOOKUP(G92,'出場選手データ男子(必須)'!$A$3:$F$94,4,FALSE)))</f>
        <v/>
      </c>
      <c r="J92" s="39">
        <f t="shared" si="5"/>
        <v>0</v>
      </c>
      <c r="K92" s="41"/>
      <c r="L92" s="42"/>
      <c r="M92" s="43"/>
      <c r="N92" s="99"/>
      <c r="O92" s="91"/>
      <c r="P92" s="113"/>
      <c r="Q92" s="85"/>
      <c r="R92" s="34"/>
    </row>
    <row r="93" spans="1:18" ht="15" customHeight="1">
      <c r="A93" s="18">
        <v>73</v>
      </c>
      <c r="B93" s="37"/>
      <c r="C93" s="22" t="str">
        <f t="shared" si="1"/>
        <v/>
      </c>
      <c r="D93" s="22" t="str">
        <f t="shared" si="4"/>
        <v/>
      </c>
      <c r="E93" s="38"/>
      <c r="F93" s="38"/>
      <c r="G93" s="39"/>
      <c r="H93" s="38" t="str">
        <f>IF(G93="","",IF(COUNTIF(C93,"*女*"),VLOOKUP(G93,'出場選手データ女子(必須)'!$A$3:$F$100,2,FALSE),VLOOKUP(G93,'出場選手データ男子(必須)'!$A$3:$F$94,2,FALSE)))</f>
        <v/>
      </c>
      <c r="I93" s="38" t="str">
        <f>IF(G93="","",IF(COUNTIF(C93,"*女*"),VLOOKUP(G93,'出場選手データ女子(必須)'!$A$3:$F$100,4,FALSE),VLOOKUP(G93,'出場選手データ男子(必須)'!$A$3:$F$94,4,FALSE)))</f>
        <v/>
      </c>
      <c r="J93" s="39">
        <f t="shared" si="5"/>
        <v>0</v>
      </c>
      <c r="K93" s="41"/>
      <c r="L93" s="42"/>
      <c r="M93" s="43"/>
      <c r="N93" s="99"/>
      <c r="O93" s="91"/>
      <c r="P93" s="113"/>
      <c r="Q93" s="85"/>
      <c r="R93" s="34"/>
    </row>
    <row r="94" spans="1:18" ht="15" customHeight="1">
      <c r="A94" s="18">
        <v>74</v>
      </c>
      <c r="B94" s="37"/>
      <c r="C94" s="22" t="str">
        <f t="shared" si="1"/>
        <v/>
      </c>
      <c r="D94" s="22" t="str">
        <f t="shared" si="4"/>
        <v/>
      </c>
      <c r="E94" s="38"/>
      <c r="F94" s="38"/>
      <c r="G94" s="39"/>
      <c r="H94" s="38" t="str">
        <f>IF(G94="","",IF(COUNTIF(C94,"*女*"),VLOOKUP(G94,'出場選手データ女子(必須)'!$A$3:$F$100,2,FALSE),VLOOKUP(G94,'出場選手データ男子(必須)'!$A$3:$F$94,2,FALSE)))</f>
        <v/>
      </c>
      <c r="I94" s="38" t="str">
        <f>IF(G94="","",IF(COUNTIF(C94,"*女*"),VLOOKUP(G94,'出場選手データ女子(必須)'!$A$3:$F$100,4,FALSE),VLOOKUP(G94,'出場選手データ男子(必須)'!$A$3:$F$94,4,FALSE)))</f>
        <v/>
      </c>
      <c r="J94" s="39">
        <f t="shared" si="5"/>
        <v>0</v>
      </c>
      <c r="K94" s="41"/>
      <c r="L94" s="42"/>
      <c r="M94" s="43"/>
      <c r="N94" s="99"/>
      <c r="O94" s="91"/>
      <c r="P94" s="113"/>
      <c r="Q94" s="85"/>
      <c r="R94" s="34"/>
    </row>
    <row r="95" spans="1:18" ht="15" customHeight="1">
      <c r="A95" s="18">
        <v>75</v>
      </c>
      <c r="B95" s="37"/>
      <c r="C95" s="22" t="str">
        <f t="shared" si="1"/>
        <v/>
      </c>
      <c r="D95" s="22" t="str">
        <f t="shared" si="4"/>
        <v/>
      </c>
      <c r="E95" s="38"/>
      <c r="F95" s="38"/>
      <c r="G95" s="39"/>
      <c r="H95" s="38" t="str">
        <f>IF(G95="","",IF(COUNTIF(C95,"*女*"),VLOOKUP(G95,'出場選手データ女子(必須)'!$A$3:$F$100,2,FALSE),VLOOKUP(G95,'出場選手データ男子(必須)'!$A$3:$F$94,2,FALSE)))</f>
        <v/>
      </c>
      <c r="I95" s="38" t="str">
        <f>IF(G95="","",IF(COUNTIF(C95,"*女*"),VLOOKUP(G95,'出場選手データ女子(必須)'!$A$3:$F$100,4,FALSE),VLOOKUP(G95,'出場選手データ男子(必須)'!$A$3:$F$94,4,FALSE)))</f>
        <v/>
      </c>
      <c r="J95" s="39">
        <f t="shared" si="5"/>
        <v>0</v>
      </c>
      <c r="K95" s="41"/>
      <c r="L95" s="42"/>
      <c r="M95" s="43"/>
      <c r="N95" s="99"/>
      <c r="O95" s="91"/>
      <c r="P95" s="113"/>
      <c r="Q95" s="85"/>
      <c r="R95" s="34"/>
    </row>
    <row r="96" spans="1:18" ht="15" customHeight="1">
      <c r="A96" s="18">
        <v>76</v>
      </c>
      <c r="B96" s="37"/>
      <c r="C96" s="22" t="str">
        <f t="shared" si="1"/>
        <v/>
      </c>
      <c r="D96" s="22" t="str">
        <f t="shared" si="4"/>
        <v/>
      </c>
      <c r="E96" s="38"/>
      <c r="F96" s="38"/>
      <c r="G96" s="39"/>
      <c r="H96" s="38" t="str">
        <f>IF(G96="","",IF(COUNTIF(C96,"*女*"),VLOOKUP(G96,'出場選手データ女子(必須)'!$A$3:$F$100,2,FALSE),VLOOKUP(G96,'出場選手データ男子(必須)'!$A$3:$F$94,2,FALSE)))</f>
        <v/>
      </c>
      <c r="I96" s="38" t="str">
        <f>IF(G96="","",IF(COUNTIF(C96,"*女*"),VLOOKUP(G96,'出場選手データ女子(必須)'!$A$3:$F$100,4,FALSE),VLOOKUP(G96,'出場選手データ男子(必須)'!$A$3:$F$94,4,FALSE)))</f>
        <v/>
      </c>
      <c r="J96" s="39">
        <f t="shared" si="5"/>
        <v>0</v>
      </c>
      <c r="K96" s="41"/>
      <c r="L96" s="42"/>
      <c r="M96" s="43"/>
      <c r="N96" s="99"/>
      <c r="O96" s="91"/>
      <c r="P96" s="113"/>
      <c r="Q96" s="89"/>
      <c r="R96" s="34"/>
    </row>
    <row r="97" spans="1:18" ht="15" customHeight="1">
      <c r="A97" s="18">
        <v>77</v>
      </c>
      <c r="B97" s="37"/>
      <c r="C97" s="22" t="str">
        <f t="shared" si="1"/>
        <v/>
      </c>
      <c r="D97" s="22" t="str">
        <f t="shared" si="4"/>
        <v/>
      </c>
      <c r="E97" s="38"/>
      <c r="F97" s="38"/>
      <c r="G97" s="39"/>
      <c r="H97" s="38" t="str">
        <f>IF(G97="","",IF(COUNTIF(C97,"*女*"),VLOOKUP(G97,'出場選手データ女子(必須)'!$A$3:$F$100,2,FALSE),VLOOKUP(G97,'出場選手データ男子(必須)'!$A$3:$F$94,2,FALSE)))</f>
        <v/>
      </c>
      <c r="I97" s="38" t="str">
        <f>IF(G97="","",IF(COUNTIF(C97,"*女*"),VLOOKUP(G97,'出場選手データ女子(必須)'!$A$3:$F$100,4,FALSE),VLOOKUP(G97,'出場選手データ男子(必須)'!$A$3:$F$94,4,FALSE)))</f>
        <v/>
      </c>
      <c r="J97" s="39">
        <f t="shared" si="5"/>
        <v>0</v>
      </c>
      <c r="K97" s="41"/>
      <c r="L97" s="42"/>
      <c r="M97" s="43"/>
      <c r="N97" s="116"/>
      <c r="O97" s="114"/>
      <c r="P97" s="116"/>
      <c r="Q97" s="89"/>
      <c r="R97" s="34"/>
    </row>
    <row r="98" spans="1:18" ht="15" customHeight="1">
      <c r="A98" s="18">
        <v>78</v>
      </c>
      <c r="B98" s="37"/>
      <c r="C98" s="22" t="str">
        <f t="shared" si="1"/>
        <v/>
      </c>
      <c r="D98" s="22" t="str">
        <f t="shared" si="4"/>
        <v/>
      </c>
      <c r="E98" s="38"/>
      <c r="F98" s="38"/>
      <c r="G98" s="39"/>
      <c r="H98" s="38" t="str">
        <f>IF(G98="","",IF(COUNTIF(C98,"*女*"),VLOOKUP(G98,'出場選手データ女子(必須)'!$A$3:$F$100,2,FALSE),VLOOKUP(G98,'出場選手データ男子(必須)'!$A$3:$F$94,2,FALSE)))</f>
        <v/>
      </c>
      <c r="I98" s="38" t="str">
        <f>IF(G98="","",IF(COUNTIF(C98,"*女*"),VLOOKUP(G98,'出場選手データ女子(必須)'!$A$3:$F$100,4,FALSE),VLOOKUP(G98,'出場選手データ男子(必須)'!$A$3:$F$94,4,FALSE)))</f>
        <v/>
      </c>
      <c r="J98" s="39">
        <f t="shared" si="5"/>
        <v>0</v>
      </c>
      <c r="K98" s="41"/>
      <c r="L98" s="42"/>
      <c r="M98" s="43"/>
      <c r="N98" s="116"/>
      <c r="O98" s="114"/>
      <c r="P98" s="116"/>
      <c r="Q98" s="85"/>
      <c r="R98" s="34"/>
    </row>
    <row r="99" spans="1:18" ht="15" customHeight="1">
      <c r="A99" s="18">
        <v>79</v>
      </c>
      <c r="B99" s="37"/>
      <c r="C99" s="22" t="str">
        <f t="shared" si="1"/>
        <v/>
      </c>
      <c r="D99" s="22" t="str">
        <f t="shared" si="4"/>
        <v/>
      </c>
      <c r="E99" s="38"/>
      <c r="F99" s="38"/>
      <c r="G99" s="39"/>
      <c r="H99" s="38" t="str">
        <f>IF(G99="","",IF(COUNTIF(C99,"*女*"),VLOOKUP(G99,'出場選手データ女子(必須)'!$A$3:$F$100,2,FALSE),VLOOKUP(G99,'出場選手データ男子(必須)'!$A$3:$F$94,2,FALSE)))</f>
        <v/>
      </c>
      <c r="I99" s="38" t="str">
        <f>IF(G99="","",IF(COUNTIF(C99,"*女*"),VLOOKUP(G99,'出場選手データ女子(必須)'!$A$3:$F$100,4,FALSE),VLOOKUP(G99,'出場選手データ男子(必須)'!$A$3:$F$94,4,FALSE)))</f>
        <v/>
      </c>
      <c r="J99" s="39">
        <f t="shared" si="5"/>
        <v>0</v>
      </c>
      <c r="K99" s="41"/>
      <c r="L99" s="42"/>
      <c r="M99" s="43"/>
      <c r="N99" s="116"/>
      <c r="O99" s="114"/>
      <c r="P99" s="116"/>
      <c r="Q99" s="85"/>
      <c r="R99" s="34"/>
    </row>
    <row r="100" spans="1:18" ht="15" customHeight="1">
      <c r="A100" s="18">
        <v>80</v>
      </c>
      <c r="B100" s="37"/>
      <c r="C100" s="22" t="str">
        <f t="shared" si="1"/>
        <v/>
      </c>
      <c r="D100" s="22" t="str">
        <f t="shared" si="4"/>
        <v/>
      </c>
      <c r="E100" s="38"/>
      <c r="F100" s="38"/>
      <c r="G100" s="39"/>
      <c r="H100" s="38" t="str">
        <f>IF(G100="","",IF(COUNTIF(C100,"*女*"),VLOOKUP(G100,'出場選手データ女子(必須)'!$A$3:$F$100,2,FALSE),VLOOKUP(G100,'出場選手データ男子(必須)'!$A$3:$F$94,2,FALSE)))</f>
        <v/>
      </c>
      <c r="I100" s="38" t="str">
        <f>IF(G100="","",IF(COUNTIF(C100,"*女*"),VLOOKUP(G100,'出場選手データ女子(必須)'!$A$3:$F$100,4,FALSE),VLOOKUP(G100,'出場選手データ男子(必須)'!$A$3:$F$94,4,FALSE)))</f>
        <v/>
      </c>
      <c r="J100" s="39">
        <f t="shared" si="5"/>
        <v>0</v>
      </c>
      <c r="K100" s="41"/>
      <c r="L100" s="42"/>
      <c r="M100" s="43"/>
      <c r="N100" s="116"/>
      <c r="O100" s="114"/>
      <c r="P100" s="116"/>
      <c r="Q100" s="87"/>
      <c r="R100" s="34"/>
    </row>
    <row r="101" spans="1:18" ht="15" customHeight="1">
      <c r="A101" s="18">
        <v>81</v>
      </c>
      <c r="B101" s="37"/>
      <c r="C101" s="22" t="str">
        <f t="shared" si="1"/>
        <v/>
      </c>
      <c r="D101" s="22" t="str">
        <f t="shared" si="4"/>
        <v/>
      </c>
      <c r="E101" s="38"/>
      <c r="F101" s="38"/>
      <c r="G101" s="39"/>
      <c r="H101" s="38" t="str">
        <f>IF(G101="","",IF(COUNTIF(C101,"*女*"),VLOOKUP(G101,'出場選手データ女子(必須)'!$A$3:$F$100,2,FALSE),VLOOKUP(G101,'出場選手データ男子(必須)'!$A$3:$F$94,2,FALSE)))</f>
        <v/>
      </c>
      <c r="I101" s="38" t="str">
        <f>IF(G101="","",IF(COUNTIF(C101,"*女*"),VLOOKUP(G101,'出場選手データ女子(必須)'!$A$3:$F$100,4,FALSE),VLOOKUP(G101,'出場選手データ男子(必須)'!$A$3:$F$94,4,FALSE)))</f>
        <v/>
      </c>
      <c r="J101" s="39">
        <f t="shared" si="5"/>
        <v>0</v>
      </c>
      <c r="K101" s="41"/>
      <c r="L101" s="42"/>
      <c r="M101" s="43"/>
      <c r="N101" s="116"/>
      <c r="O101" s="114"/>
      <c r="P101" s="116"/>
      <c r="Q101" s="87"/>
      <c r="R101" s="34"/>
    </row>
    <row r="102" spans="1:18" ht="15" customHeight="1">
      <c r="A102" s="18">
        <v>82</v>
      </c>
      <c r="B102" s="37"/>
      <c r="C102" s="22" t="str">
        <f t="shared" si="1"/>
        <v/>
      </c>
      <c r="D102" s="22" t="str">
        <f t="shared" si="4"/>
        <v/>
      </c>
      <c r="E102" s="38"/>
      <c r="F102" s="38"/>
      <c r="G102" s="39"/>
      <c r="H102" s="38" t="str">
        <f>IF(G102="","",IF(COUNTIF(C102,"*女*"),VLOOKUP(G102,'出場選手データ女子(必須)'!$A$3:$F$100,2,FALSE),VLOOKUP(G102,'出場選手データ男子(必須)'!$A$3:$F$94,2,FALSE)))</f>
        <v/>
      </c>
      <c r="I102" s="38" t="str">
        <f>IF(G102="","",IF(COUNTIF(C102,"*女*"),VLOOKUP(G102,'出場選手データ女子(必須)'!$A$3:$F$100,4,FALSE),VLOOKUP(G102,'出場選手データ男子(必須)'!$A$3:$F$94,4,FALSE)))</f>
        <v/>
      </c>
      <c r="J102" s="39">
        <f t="shared" si="5"/>
        <v>0</v>
      </c>
      <c r="K102" s="41"/>
      <c r="L102" s="42"/>
      <c r="M102" s="43"/>
      <c r="N102" s="116"/>
      <c r="O102" s="114"/>
      <c r="P102" s="116"/>
      <c r="Q102" s="87"/>
      <c r="R102" s="34"/>
    </row>
    <row r="103" spans="1:18" ht="15" customHeight="1">
      <c r="A103" s="18">
        <v>83</v>
      </c>
      <c r="B103" s="37"/>
      <c r="C103" s="22" t="str">
        <f t="shared" si="1"/>
        <v/>
      </c>
      <c r="D103" s="22" t="str">
        <f t="shared" si="4"/>
        <v/>
      </c>
      <c r="E103" s="38"/>
      <c r="F103" s="38"/>
      <c r="G103" s="39"/>
      <c r="H103" s="38" t="str">
        <f>IF(G103="","",IF(COUNTIF(C103,"*女*"),VLOOKUP(G103,'出場選手データ女子(必須)'!$A$3:$F$100,2,FALSE),VLOOKUP(G103,'出場選手データ男子(必須)'!$A$3:$F$94,2,FALSE)))</f>
        <v/>
      </c>
      <c r="I103" s="38" t="str">
        <f>IF(G103="","",IF(COUNTIF(C103,"*女*"),VLOOKUP(G103,'出場選手データ女子(必須)'!$A$3:$F$100,4,FALSE),VLOOKUP(G103,'出場選手データ男子(必須)'!$A$3:$F$94,4,FALSE)))</f>
        <v/>
      </c>
      <c r="J103" s="39">
        <f t="shared" si="5"/>
        <v>0</v>
      </c>
      <c r="K103" s="41"/>
      <c r="L103" s="42"/>
      <c r="M103" s="43"/>
      <c r="N103" s="116"/>
      <c r="O103" s="114"/>
      <c r="P103" s="116"/>
      <c r="Q103" s="87"/>
      <c r="R103" s="34"/>
    </row>
    <row r="104" spans="1:18" ht="15" customHeight="1">
      <c r="A104" s="18">
        <v>84</v>
      </c>
      <c r="B104" s="37"/>
      <c r="C104" s="22" t="str">
        <f t="shared" si="1"/>
        <v/>
      </c>
      <c r="D104" s="22" t="str">
        <f t="shared" si="4"/>
        <v/>
      </c>
      <c r="E104" s="38"/>
      <c r="F104" s="38"/>
      <c r="G104" s="39"/>
      <c r="H104" s="38" t="str">
        <f>IF(G104="","",IF(COUNTIF(C104,"*女*"),VLOOKUP(G104,'出場選手データ女子(必須)'!$A$3:$F$100,2,FALSE),VLOOKUP(G104,'出場選手データ男子(必須)'!$A$3:$F$94,2,FALSE)))</f>
        <v/>
      </c>
      <c r="I104" s="38" t="str">
        <f>IF(G104="","",IF(COUNTIF(C104,"*女*"),VLOOKUP(G104,'出場選手データ女子(必須)'!$A$3:$F$100,4,FALSE),VLOOKUP(G104,'出場選手データ男子(必須)'!$A$3:$F$94,4,FALSE)))</f>
        <v/>
      </c>
      <c r="J104" s="39">
        <f t="shared" si="5"/>
        <v>0</v>
      </c>
      <c r="K104" s="41"/>
      <c r="L104" s="42"/>
      <c r="M104" s="43"/>
      <c r="N104" s="116"/>
      <c r="O104" s="116"/>
      <c r="P104" s="116"/>
      <c r="Q104" s="87"/>
      <c r="R104" s="101"/>
    </row>
    <row r="105" spans="1:18" ht="15" customHeight="1">
      <c r="A105" s="18">
        <v>85</v>
      </c>
      <c r="B105" s="37"/>
      <c r="C105" s="22" t="str">
        <f t="shared" si="1"/>
        <v/>
      </c>
      <c r="D105" s="22" t="str">
        <f t="shared" si="4"/>
        <v/>
      </c>
      <c r="E105" s="38"/>
      <c r="F105" s="38"/>
      <c r="G105" s="39"/>
      <c r="H105" s="38" t="str">
        <f>IF(G105="","",IF(COUNTIF(C105,"*女*"),VLOOKUP(G105,'出場選手データ女子(必須)'!$A$3:$F$100,2,FALSE),VLOOKUP(G105,'出場選手データ男子(必須)'!$A$3:$F$94,2,FALSE)))</f>
        <v/>
      </c>
      <c r="I105" s="38" t="str">
        <f>IF(G105="","",IF(COUNTIF(C105,"*女*"),VLOOKUP(G105,'出場選手データ女子(必須)'!$A$3:$F$100,4,FALSE),VLOOKUP(G105,'出場選手データ男子(必須)'!$A$3:$F$94,4,FALSE)))</f>
        <v/>
      </c>
      <c r="J105" s="39">
        <f t="shared" si="5"/>
        <v>0</v>
      </c>
      <c r="K105" s="41"/>
      <c r="L105" s="42"/>
      <c r="M105" s="43"/>
      <c r="N105" s="116"/>
      <c r="O105" s="116"/>
      <c r="P105" s="116"/>
      <c r="Q105" s="87"/>
      <c r="R105" s="34"/>
    </row>
    <row r="106" spans="1:18" ht="15" customHeight="1">
      <c r="A106" s="18">
        <v>86</v>
      </c>
      <c r="B106" s="37"/>
      <c r="C106" s="22" t="str">
        <f t="shared" si="1"/>
        <v/>
      </c>
      <c r="D106" s="22" t="str">
        <f t="shared" si="4"/>
        <v/>
      </c>
      <c r="E106" s="38"/>
      <c r="F106" s="38"/>
      <c r="G106" s="39"/>
      <c r="H106" s="38" t="str">
        <f>IF(G106="","",IF(COUNTIF(C106,"*女*"),VLOOKUP(G106,'出場選手データ女子(必須)'!$A$3:$F$100,2,FALSE),VLOOKUP(G106,'出場選手データ男子(必須)'!$A$3:$F$94,2,FALSE)))</f>
        <v/>
      </c>
      <c r="I106" s="38" t="str">
        <f>IF(G106="","",IF(COUNTIF(C106,"*女*"),VLOOKUP(G106,'出場選手データ女子(必須)'!$A$3:$F$100,4,FALSE),VLOOKUP(G106,'出場選手データ男子(必須)'!$A$3:$F$94,4,FALSE)))</f>
        <v/>
      </c>
      <c r="J106" s="39">
        <f t="shared" si="5"/>
        <v>0</v>
      </c>
      <c r="K106" s="41"/>
      <c r="L106" s="42"/>
      <c r="M106" s="43"/>
      <c r="N106" s="116"/>
      <c r="O106" s="116"/>
      <c r="P106" s="116"/>
      <c r="Q106" s="87"/>
      <c r="R106" s="34"/>
    </row>
    <row r="107" spans="1:18" ht="15" customHeight="1">
      <c r="A107" s="18">
        <v>87</v>
      </c>
      <c r="B107" s="37"/>
      <c r="C107" s="22" t="str">
        <f t="shared" si="1"/>
        <v/>
      </c>
      <c r="D107" s="22" t="str">
        <f t="shared" si="4"/>
        <v/>
      </c>
      <c r="E107" s="38"/>
      <c r="F107" s="38"/>
      <c r="G107" s="39"/>
      <c r="H107" s="38" t="str">
        <f>IF(G107="","",IF(COUNTIF(C107,"*女*"),VLOOKUP(G107,'出場選手データ女子(必須)'!$A$3:$F$100,2,FALSE),VLOOKUP(G107,'出場選手データ男子(必須)'!$A$3:$F$94,2,FALSE)))</f>
        <v/>
      </c>
      <c r="I107" s="38" t="str">
        <f>IF(G107="","",IF(COUNTIF(C107,"*女*"),VLOOKUP(G107,'出場選手データ女子(必須)'!$A$3:$F$100,4,FALSE),VLOOKUP(G107,'出場選手データ男子(必須)'!$A$3:$F$94,4,FALSE)))</f>
        <v/>
      </c>
      <c r="J107" s="39">
        <f t="shared" si="5"/>
        <v>0</v>
      </c>
      <c r="K107" s="41"/>
      <c r="L107" s="42"/>
      <c r="M107" s="43"/>
      <c r="O107" s="88"/>
      <c r="Q107" s="87"/>
      <c r="R107" s="34"/>
    </row>
    <row r="108" spans="1:18" ht="15" customHeight="1">
      <c r="A108" s="18">
        <v>88</v>
      </c>
      <c r="B108" s="37"/>
      <c r="C108" s="22" t="str">
        <f t="shared" si="1"/>
        <v/>
      </c>
      <c r="D108" s="22" t="str">
        <f t="shared" si="4"/>
        <v/>
      </c>
      <c r="E108" s="38"/>
      <c r="F108" s="38"/>
      <c r="G108" s="39"/>
      <c r="H108" s="38" t="str">
        <f>IF(G108="","",IF(COUNTIF(C108,"*女*"),VLOOKUP(G108,'出場選手データ女子(必須)'!$A$3:$F$100,2,FALSE),VLOOKUP(G108,'出場選手データ男子(必須)'!$A$3:$F$94,2,FALSE)))</f>
        <v/>
      </c>
      <c r="I108" s="38" t="str">
        <f>IF(G108="","",IF(COUNTIF(C108,"*女*"),VLOOKUP(G108,'出場選手データ女子(必須)'!$A$3:$F$100,4,FALSE),VLOOKUP(G108,'出場選手データ男子(必須)'!$A$3:$F$94,4,FALSE)))</f>
        <v/>
      </c>
      <c r="J108" s="39">
        <f t="shared" si="5"/>
        <v>0</v>
      </c>
      <c r="K108" s="41"/>
      <c r="L108" s="42"/>
      <c r="M108" s="43"/>
      <c r="O108" s="88"/>
      <c r="Q108" s="87"/>
    </row>
    <row r="109" spans="1:18" ht="15" customHeight="1">
      <c r="A109" s="18">
        <v>89</v>
      </c>
      <c r="B109" s="37"/>
      <c r="C109" s="22" t="str">
        <f t="shared" si="1"/>
        <v/>
      </c>
      <c r="D109" s="22" t="str">
        <f t="shared" si="4"/>
        <v/>
      </c>
      <c r="E109" s="38"/>
      <c r="F109" s="38"/>
      <c r="G109" s="39"/>
      <c r="H109" s="38" t="str">
        <f>IF(G109="","",IF(COUNTIF(C109,"*女*"),VLOOKUP(G109,'出場選手データ女子(必須)'!$A$3:$F$100,2,FALSE),VLOOKUP(G109,'出場選手データ男子(必須)'!$A$3:$F$94,2,FALSE)))</f>
        <v/>
      </c>
      <c r="I109" s="38" t="str">
        <f>IF(G109="","",IF(COUNTIF(C109,"*女*"),VLOOKUP(G109,'出場選手データ女子(必須)'!$A$3:$F$100,4,FALSE),VLOOKUP(G109,'出場選手データ男子(必須)'!$A$3:$F$94,4,FALSE)))</f>
        <v/>
      </c>
      <c r="J109" s="39">
        <f t="shared" si="5"/>
        <v>0</v>
      </c>
      <c r="K109" s="41"/>
      <c r="L109" s="42"/>
      <c r="M109" s="43"/>
      <c r="O109" s="88"/>
      <c r="Q109" s="87"/>
    </row>
    <row r="110" spans="1:18" ht="15" customHeight="1">
      <c r="A110" s="18">
        <v>90</v>
      </c>
      <c r="B110" s="37"/>
      <c r="C110" s="22" t="str">
        <f t="shared" si="1"/>
        <v/>
      </c>
      <c r="D110" s="22" t="str">
        <f t="shared" si="4"/>
        <v/>
      </c>
      <c r="E110" s="38"/>
      <c r="F110" s="38"/>
      <c r="G110" s="39"/>
      <c r="H110" s="38" t="str">
        <f>IF(G110="","",IF(COUNTIF(C110,"*女*"),VLOOKUP(G110,'出場選手データ女子(必須)'!$A$3:$F$100,2,FALSE),VLOOKUP(G110,'出場選手データ男子(必須)'!$A$3:$F$94,2,FALSE)))</f>
        <v/>
      </c>
      <c r="I110" s="38" t="str">
        <f>IF(G110="","",IF(COUNTIF(C110,"*女*"),VLOOKUP(G110,'出場選手データ女子(必須)'!$A$3:$F$100,4,FALSE),VLOOKUP(G110,'出場選手データ男子(必須)'!$A$3:$F$94,4,FALSE)))</f>
        <v/>
      </c>
      <c r="J110" s="39">
        <f t="shared" si="5"/>
        <v>0</v>
      </c>
      <c r="K110" s="41"/>
      <c r="L110" s="42"/>
      <c r="M110" s="43"/>
      <c r="O110" s="88"/>
      <c r="Q110" s="87"/>
    </row>
    <row r="111" spans="1:18" ht="15" customHeight="1">
      <c r="A111" s="18">
        <v>91</v>
      </c>
      <c r="B111" s="37"/>
      <c r="C111" s="22" t="str">
        <f t="shared" si="1"/>
        <v/>
      </c>
      <c r="D111" s="22" t="str">
        <f t="shared" si="4"/>
        <v/>
      </c>
      <c r="E111" s="38"/>
      <c r="F111" s="38"/>
      <c r="G111" s="39"/>
      <c r="H111" s="38" t="str">
        <f>IF(G111="","",IF(COUNTIF(C111,"*女*"),VLOOKUP(G111,'出場選手データ女子(必須)'!$A$3:$F$100,2,FALSE),VLOOKUP(G111,'出場選手データ男子(必須)'!$A$3:$F$94,2,FALSE)))</f>
        <v/>
      </c>
      <c r="I111" s="38" t="str">
        <f>IF(G111="","",IF(COUNTIF(C111,"*女*"),VLOOKUP(G111,'出場選手データ女子(必須)'!$A$3:$F$100,4,FALSE),VLOOKUP(G111,'出場選手データ男子(必須)'!$A$3:$F$94,4,FALSE)))</f>
        <v/>
      </c>
      <c r="J111" s="39">
        <f t="shared" si="5"/>
        <v>0</v>
      </c>
      <c r="K111" s="41"/>
      <c r="L111" s="42"/>
      <c r="M111" s="43"/>
      <c r="O111" s="88"/>
      <c r="Q111" s="87"/>
    </row>
    <row r="112" spans="1:18" ht="15" customHeight="1">
      <c r="A112" s="18">
        <v>92</v>
      </c>
      <c r="B112" s="37"/>
      <c r="C112" s="22" t="str">
        <f t="shared" si="1"/>
        <v/>
      </c>
      <c r="D112" s="22" t="str">
        <f t="shared" si="4"/>
        <v/>
      </c>
      <c r="E112" s="38"/>
      <c r="F112" s="38"/>
      <c r="G112" s="39"/>
      <c r="H112" s="38" t="str">
        <f>IF(G112="","",IF(COUNTIF(C112,"*女*"),VLOOKUP(G112,'出場選手データ女子(必須)'!$A$3:$F$100,2,FALSE),VLOOKUP(G112,'出場選手データ男子(必須)'!$A$3:$F$94,2,FALSE)))</f>
        <v/>
      </c>
      <c r="I112" s="38" t="str">
        <f>IF(G112="","",IF(COUNTIF(C112,"*女*"),VLOOKUP(G112,'出場選手データ女子(必須)'!$A$3:$F$100,4,FALSE),VLOOKUP(G112,'出場選手データ男子(必須)'!$A$3:$F$94,4,FALSE)))</f>
        <v/>
      </c>
      <c r="J112" s="39">
        <f t="shared" si="5"/>
        <v>0</v>
      </c>
      <c r="K112" s="41"/>
      <c r="L112" s="42"/>
      <c r="M112" s="43"/>
      <c r="O112" s="88"/>
      <c r="Q112" s="87"/>
    </row>
    <row r="113" spans="1:18" ht="15" customHeight="1">
      <c r="A113" s="18">
        <v>93</v>
      </c>
      <c r="B113" s="37"/>
      <c r="C113" s="22" t="str">
        <f t="shared" si="1"/>
        <v/>
      </c>
      <c r="D113" s="22" t="str">
        <f t="shared" si="4"/>
        <v/>
      </c>
      <c r="E113" s="38"/>
      <c r="F113" s="38"/>
      <c r="G113" s="39"/>
      <c r="H113" s="38" t="str">
        <f>IF(G113="","",IF(COUNTIF(C113,"*女*"),VLOOKUP(G113,'出場選手データ女子(必須)'!$A$3:$F$100,2,FALSE),VLOOKUP(G113,'出場選手データ男子(必須)'!$A$3:$F$94,2,FALSE)))</f>
        <v/>
      </c>
      <c r="I113" s="38" t="str">
        <f>IF(G113="","",IF(COUNTIF(C113,"*女*"),VLOOKUP(G113,'出場選手データ女子(必須)'!$A$3:$F$100,4,FALSE),VLOOKUP(G113,'出場選手データ男子(必須)'!$A$3:$F$94,4,FALSE)))</f>
        <v/>
      </c>
      <c r="J113" s="39">
        <f t="shared" si="5"/>
        <v>0</v>
      </c>
      <c r="K113" s="41"/>
      <c r="L113" s="42"/>
      <c r="M113" s="43"/>
      <c r="O113" s="88"/>
    </row>
    <row r="114" spans="1:18" ht="15" customHeight="1">
      <c r="A114" s="18">
        <v>94</v>
      </c>
      <c r="B114" s="37"/>
      <c r="C114" s="22" t="str">
        <f t="shared" si="1"/>
        <v/>
      </c>
      <c r="D114" s="22" t="str">
        <f t="shared" si="4"/>
        <v/>
      </c>
      <c r="E114" s="38"/>
      <c r="F114" s="38"/>
      <c r="G114" s="39"/>
      <c r="H114" s="38" t="str">
        <f>IF(G114="","",IF(COUNTIF(C114,"*女*"),VLOOKUP(G114,'出場選手データ女子(必須)'!$A$3:$F$100,2,FALSE),VLOOKUP(G114,'出場選手データ男子(必須)'!$A$3:$F$94,2,FALSE)))</f>
        <v/>
      </c>
      <c r="I114" s="38" t="str">
        <f>IF(G114="","",IF(COUNTIF(C114,"*女*"),VLOOKUP(G114,'出場選手データ女子(必須)'!$A$3:$F$100,4,FALSE),VLOOKUP(G114,'出場選手データ男子(必須)'!$A$3:$F$94,4,FALSE)))</f>
        <v/>
      </c>
      <c r="J114" s="39">
        <f t="shared" si="5"/>
        <v>0</v>
      </c>
      <c r="K114" s="41"/>
      <c r="L114" s="42"/>
      <c r="M114" s="43"/>
      <c r="O114" s="88"/>
      <c r="R114" s="44"/>
    </row>
    <row r="115" spans="1:18" ht="15" customHeight="1">
      <c r="A115" s="18">
        <v>95</v>
      </c>
      <c r="B115" s="37"/>
      <c r="C115" s="22" t="str">
        <f t="shared" si="1"/>
        <v/>
      </c>
      <c r="D115" s="22" t="str">
        <f t="shared" si="4"/>
        <v/>
      </c>
      <c r="E115" s="38"/>
      <c r="F115" s="38"/>
      <c r="G115" s="39"/>
      <c r="H115" s="38" t="str">
        <f>IF(G115="","",IF(COUNTIF(C115,"*女*"),VLOOKUP(G115,'出場選手データ女子(必須)'!$A$3:$F$100,2,FALSE),VLOOKUP(G115,'出場選手データ男子(必須)'!$A$3:$F$94,2,FALSE)))</f>
        <v/>
      </c>
      <c r="I115" s="38" t="str">
        <f>IF(G115="","",IF(COUNTIF(C115,"*女*"),VLOOKUP(G115,'出場選手データ女子(必須)'!$A$3:$F$100,4,FALSE),VLOOKUP(G115,'出場選手データ男子(必須)'!$A$3:$F$94,4,FALSE)))</f>
        <v/>
      </c>
      <c r="J115" s="39">
        <f t="shared" si="5"/>
        <v>0</v>
      </c>
      <c r="K115" s="41"/>
      <c r="L115" s="42"/>
      <c r="M115" s="43"/>
      <c r="O115" s="88"/>
    </row>
    <row r="116" spans="1:18" ht="15" customHeight="1">
      <c r="A116" s="18">
        <v>96</v>
      </c>
      <c r="B116" s="37"/>
      <c r="C116" s="22" t="str">
        <f t="shared" si="1"/>
        <v/>
      </c>
      <c r="D116" s="22" t="str">
        <f t="shared" si="4"/>
        <v/>
      </c>
      <c r="E116" s="38"/>
      <c r="F116" s="38"/>
      <c r="G116" s="39"/>
      <c r="H116" s="38" t="str">
        <f>IF(G116="","",IF(COUNTIF(C116,"*女*"),VLOOKUP(G116,'出場選手データ女子(必須)'!$A$3:$F$100,2,FALSE),VLOOKUP(G116,'出場選手データ男子(必須)'!$A$3:$F$94,2,FALSE)))</f>
        <v/>
      </c>
      <c r="I116" s="38" t="str">
        <f>IF(G116="","",IF(COUNTIF(C116,"*女*"),VLOOKUP(G116,'出場選手データ女子(必須)'!$A$3:$F$100,4,FALSE),VLOOKUP(G116,'出場選手データ男子(必須)'!$A$3:$F$94,4,FALSE)))</f>
        <v/>
      </c>
      <c r="J116" s="39">
        <f t="shared" si="5"/>
        <v>0</v>
      </c>
      <c r="K116" s="41"/>
      <c r="L116" s="42"/>
      <c r="M116" s="43"/>
      <c r="O116" s="88"/>
    </row>
    <row r="117" spans="1:18" ht="15" customHeight="1">
      <c r="A117" s="18">
        <v>97</v>
      </c>
      <c r="B117" s="37"/>
      <c r="C117" s="22" t="str">
        <f t="shared" si="1"/>
        <v/>
      </c>
      <c r="D117" s="22" t="str">
        <f t="shared" si="4"/>
        <v/>
      </c>
      <c r="E117" s="38"/>
      <c r="F117" s="38"/>
      <c r="G117" s="39"/>
      <c r="H117" s="38" t="str">
        <f>IF(G117="","",IF(COUNTIF(C117,"*女*"),VLOOKUP(G117,'出場選手データ女子(必須)'!$A$3:$F$100,2,FALSE),VLOOKUP(G117,'出場選手データ男子(必須)'!$A$3:$F$94,2,FALSE)))</f>
        <v/>
      </c>
      <c r="I117" s="38" t="str">
        <f>IF(G117="","",IF(COUNTIF(C117,"*女*"),VLOOKUP(G117,'出場選手データ女子(必須)'!$A$3:$F$100,4,FALSE),VLOOKUP(G117,'出場選手データ男子(必須)'!$A$3:$F$94,4,FALSE)))</f>
        <v/>
      </c>
      <c r="J117" s="39">
        <f t="shared" si="5"/>
        <v>0</v>
      </c>
      <c r="K117" s="41"/>
      <c r="L117" s="42"/>
      <c r="M117" s="43"/>
      <c r="O117" s="88"/>
    </row>
    <row r="118" spans="1:18" ht="15" customHeight="1">
      <c r="A118" s="18">
        <v>98</v>
      </c>
      <c r="B118" s="37"/>
      <c r="C118" s="22" t="str">
        <f t="shared" si="1"/>
        <v/>
      </c>
      <c r="D118" s="22" t="str">
        <f t="shared" si="4"/>
        <v/>
      </c>
      <c r="E118" s="38"/>
      <c r="F118" s="38"/>
      <c r="G118" s="39"/>
      <c r="H118" s="38" t="str">
        <f>IF(G118="","",IF(COUNTIF(C118,"*女*"),VLOOKUP(G118,'出場選手データ女子(必須)'!$A$3:$F$100,2,FALSE),VLOOKUP(G118,'出場選手データ男子(必須)'!$A$3:$F$94,2,FALSE)))</f>
        <v/>
      </c>
      <c r="I118" s="38" t="str">
        <f>IF(G118="","",IF(COUNTIF(C118,"*女*"),VLOOKUP(G118,'出場選手データ女子(必須)'!$A$3:$F$100,4,FALSE),VLOOKUP(G118,'出場選手データ男子(必須)'!$A$3:$F$94,4,FALSE)))</f>
        <v/>
      </c>
      <c r="J118" s="39">
        <f t="shared" si="5"/>
        <v>0</v>
      </c>
      <c r="K118" s="41"/>
      <c r="L118" s="42"/>
      <c r="M118" s="43"/>
      <c r="O118" s="88"/>
    </row>
    <row r="119" spans="1:18" ht="15" customHeight="1">
      <c r="A119" s="18">
        <v>99</v>
      </c>
      <c r="B119" s="37"/>
      <c r="C119" s="22" t="str">
        <f t="shared" si="1"/>
        <v/>
      </c>
      <c r="D119" s="22" t="str">
        <f t="shared" si="4"/>
        <v/>
      </c>
      <c r="E119" s="38"/>
      <c r="F119" s="38"/>
      <c r="G119" s="39"/>
      <c r="H119" s="38" t="str">
        <f>IF(G119="","",IF(COUNTIF(C119,"*女*"),VLOOKUP(G119,'出場選手データ女子(必須)'!$A$3:$F$100,2,FALSE),VLOOKUP(G119,'出場選手データ男子(必須)'!$A$3:$F$94,2,FALSE)))</f>
        <v/>
      </c>
      <c r="I119" s="38" t="str">
        <f>IF(G119="","",IF(COUNTIF(C119,"*女*"),VLOOKUP(G119,'出場選手データ女子(必須)'!$A$3:$F$100,4,FALSE),VLOOKUP(G119,'出場選手データ男子(必須)'!$A$3:$F$94,4,FALSE)))</f>
        <v/>
      </c>
      <c r="J119" s="39">
        <f t="shared" si="5"/>
        <v>0</v>
      </c>
      <c r="K119" s="41"/>
      <c r="L119" s="42"/>
      <c r="M119" s="43"/>
      <c r="O119" s="88"/>
    </row>
    <row r="120" spans="1:18" ht="15" customHeight="1">
      <c r="A120" s="18">
        <v>100</v>
      </c>
      <c r="B120" s="37"/>
      <c r="C120" s="22" t="str">
        <f t="shared" si="1"/>
        <v/>
      </c>
      <c r="D120" s="22" t="str">
        <f t="shared" si="4"/>
        <v/>
      </c>
      <c r="E120" s="38"/>
      <c r="F120" s="38"/>
      <c r="G120" s="39"/>
      <c r="H120" s="38" t="str">
        <f>IF(G120="","",IF(COUNTIF(C120,"*女*"),VLOOKUP(G120,'出場選手データ女子(必須)'!$A$3:$F$100,2,FALSE),VLOOKUP(G120,'出場選手データ男子(必須)'!$A$3:$F$94,2,FALSE)))</f>
        <v/>
      </c>
      <c r="I120" s="38" t="str">
        <f>IF(G120="","",IF(COUNTIF(C120,"*女*"),VLOOKUP(G120,'出場選手データ女子(必須)'!$A$3:$F$100,4,FALSE),VLOOKUP(G120,'出場選手データ男子(必須)'!$A$3:$F$94,4,FALSE)))</f>
        <v/>
      </c>
      <c r="J120" s="39">
        <f t="shared" si="5"/>
        <v>0</v>
      </c>
      <c r="K120" s="41"/>
      <c r="L120" s="42"/>
      <c r="M120" s="43"/>
      <c r="O120" s="88"/>
    </row>
    <row r="121" spans="1:18" ht="15" customHeight="1">
      <c r="A121" s="18">
        <v>101</v>
      </c>
      <c r="B121" s="37"/>
      <c r="C121" s="22" t="str">
        <f t="shared" si="1"/>
        <v/>
      </c>
      <c r="D121" s="22" t="str">
        <f t="shared" si="4"/>
        <v/>
      </c>
      <c r="E121" s="38"/>
      <c r="F121" s="38"/>
      <c r="G121" s="39"/>
      <c r="H121" s="38" t="str">
        <f>IF(G121="","",IF(COUNTIF(C121,"*女*"),VLOOKUP(G121,'出場選手データ女子(必須)'!$A$3:$F$100,2,FALSE),VLOOKUP(G121,'出場選手データ男子(必須)'!$A$3:$F$94,2,FALSE)))</f>
        <v/>
      </c>
      <c r="I121" s="38" t="str">
        <f>IF(G121="","",IF(COUNTIF(C121,"*女*"),VLOOKUP(G121,'出場選手データ女子(必須)'!$A$3:$F$100,4,FALSE),VLOOKUP(G121,'出場選手データ男子(必須)'!$A$3:$F$94,4,FALSE)))</f>
        <v/>
      </c>
      <c r="J121" s="39">
        <f t="shared" si="5"/>
        <v>0</v>
      </c>
      <c r="K121" s="41"/>
      <c r="L121" s="42"/>
      <c r="O121" s="88"/>
    </row>
    <row r="122" spans="1:18" ht="15" customHeight="1">
      <c r="A122" s="18">
        <v>102</v>
      </c>
      <c r="B122" s="37"/>
      <c r="C122" s="22" t="str">
        <f t="shared" si="1"/>
        <v/>
      </c>
      <c r="D122" s="22" t="str">
        <f t="shared" si="4"/>
        <v/>
      </c>
      <c r="E122" s="38"/>
      <c r="F122" s="38"/>
      <c r="G122" s="39"/>
      <c r="H122" s="38" t="str">
        <f>IF(G122="","",IF(COUNTIF(C122,"*女*"),VLOOKUP(G122,'出場選手データ女子(必須)'!$A$3:$F$100,2,FALSE),VLOOKUP(G122,'出場選手データ男子(必須)'!$A$3:$F$94,2,FALSE)))</f>
        <v/>
      </c>
      <c r="I122" s="38" t="str">
        <f>IF(G122="","",IF(COUNTIF(C122,"*女*"),VLOOKUP(G122,'出場選手データ女子(必須)'!$A$3:$F$100,4,FALSE),VLOOKUP(G122,'出場選手データ男子(必須)'!$A$3:$F$94,4,FALSE)))</f>
        <v/>
      </c>
      <c r="J122" s="39">
        <f t="shared" si="5"/>
        <v>0</v>
      </c>
      <c r="K122" s="41"/>
      <c r="L122" s="42"/>
      <c r="O122" s="88"/>
    </row>
    <row r="123" spans="1:18" ht="15" customHeight="1">
      <c r="A123" s="18">
        <v>103</v>
      </c>
      <c r="B123" s="37"/>
      <c r="C123" s="22" t="str">
        <f t="shared" si="1"/>
        <v/>
      </c>
      <c r="D123" s="22" t="str">
        <f t="shared" si="4"/>
        <v/>
      </c>
      <c r="E123" s="38"/>
      <c r="F123" s="38"/>
      <c r="G123" s="39"/>
      <c r="H123" s="38" t="str">
        <f>IF(G123="","",IF(COUNTIF(C123,"*女*"),VLOOKUP(G123,'出場選手データ女子(必須)'!$A$3:$F$100,2,FALSE),VLOOKUP(G123,'出場選手データ男子(必須)'!$A$3:$F$94,2,FALSE)))</f>
        <v/>
      </c>
      <c r="I123" s="38" t="str">
        <f>IF(G123="","",IF(COUNTIF(C123,"*女*"),VLOOKUP(G123,'出場選手データ女子(必須)'!$A$3:$F$100,4,FALSE),VLOOKUP(G123,'出場選手データ男子(必須)'!$A$3:$F$94,4,FALSE)))</f>
        <v/>
      </c>
      <c r="J123" s="39">
        <f t="shared" si="5"/>
        <v>0</v>
      </c>
      <c r="K123" s="41"/>
      <c r="L123" s="42"/>
      <c r="O123" s="88"/>
    </row>
    <row r="124" spans="1:18" ht="15" customHeight="1">
      <c r="A124" s="18">
        <v>104</v>
      </c>
      <c r="B124" s="37"/>
      <c r="C124" s="22" t="str">
        <f t="shared" si="1"/>
        <v/>
      </c>
      <c r="D124" s="22" t="str">
        <f t="shared" si="4"/>
        <v/>
      </c>
      <c r="E124" s="38"/>
      <c r="F124" s="38"/>
      <c r="G124" s="39"/>
      <c r="H124" s="38" t="str">
        <f>IF(G124="","",IF(COUNTIF(C124,"*女*"),VLOOKUP(G124,'出場選手データ女子(必須)'!$A$3:$F$100,2,FALSE),VLOOKUP(G124,'出場選手データ男子(必須)'!$A$3:$F$94,2,FALSE)))</f>
        <v/>
      </c>
      <c r="I124" s="38" t="str">
        <f>IF(G124="","",IF(COUNTIF(C124,"*女*"),VLOOKUP(G124,'出場選手データ女子(必須)'!$A$3:$F$100,4,FALSE),VLOOKUP(G124,'出場選手データ男子(必須)'!$A$3:$F$94,4,FALSE)))</f>
        <v/>
      </c>
      <c r="J124" s="39">
        <f t="shared" si="5"/>
        <v>0</v>
      </c>
      <c r="K124" s="41"/>
      <c r="L124" s="42"/>
      <c r="O124" s="88"/>
    </row>
    <row r="125" spans="1:18" ht="15" customHeight="1">
      <c r="A125" s="18">
        <v>105</v>
      </c>
      <c r="B125" s="37"/>
      <c r="C125" s="22" t="str">
        <f t="shared" si="1"/>
        <v/>
      </c>
      <c r="D125" s="22" t="str">
        <f t="shared" si="4"/>
        <v/>
      </c>
      <c r="E125" s="38"/>
      <c r="F125" s="38"/>
      <c r="G125" s="39"/>
      <c r="H125" s="38" t="str">
        <f>IF(G125="","",IF(COUNTIF(C125,"*女*"),VLOOKUP(G125,'出場選手データ女子(必須)'!$A$3:$F$100,2,FALSE),VLOOKUP(G125,'出場選手データ男子(必須)'!$A$3:$F$94,2,FALSE)))</f>
        <v/>
      </c>
      <c r="I125" s="38" t="str">
        <f>IF(G125="","",IF(COUNTIF(C125,"*女*"),VLOOKUP(G125,'出場選手データ女子(必須)'!$A$3:$F$100,4,FALSE),VLOOKUP(G125,'出場選手データ男子(必須)'!$A$3:$F$94,4,FALSE)))</f>
        <v/>
      </c>
      <c r="J125" s="39">
        <f t="shared" si="5"/>
        <v>0</v>
      </c>
      <c r="K125" s="41"/>
      <c r="L125" s="42"/>
      <c r="O125" s="88"/>
    </row>
    <row r="126" spans="1:18" ht="15" customHeight="1">
      <c r="A126" s="18">
        <v>106</v>
      </c>
      <c r="B126" s="37"/>
      <c r="C126" s="22" t="str">
        <f t="shared" si="1"/>
        <v/>
      </c>
      <c r="D126" s="22" t="str">
        <f t="shared" si="4"/>
        <v/>
      </c>
      <c r="E126" s="38"/>
      <c r="F126" s="38"/>
      <c r="G126" s="39"/>
      <c r="H126" s="38" t="str">
        <f>IF(G126="","",IF(COUNTIF(C126,"*女*"),VLOOKUP(G126,'出場選手データ女子(必須)'!$A$3:$F$100,2,FALSE),VLOOKUP(G126,'出場選手データ男子(必須)'!$A$3:$F$94,2,FALSE)))</f>
        <v/>
      </c>
      <c r="I126" s="38" t="str">
        <f>IF(G126="","",IF(COUNTIF(C126,"*女*"),VLOOKUP(G126,'出場選手データ女子(必須)'!$A$3:$F$100,4,FALSE),VLOOKUP(G126,'出場選手データ男子(必須)'!$A$3:$F$94,4,FALSE)))</f>
        <v/>
      </c>
      <c r="J126" s="39">
        <f t="shared" si="5"/>
        <v>0</v>
      </c>
      <c r="K126" s="41"/>
      <c r="L126" s="42"/>
      <c r="O126" s="88"/>
    </row>
    <row r="127" spans="1:18" ht="15" customHeight="1">
      <c r="A127" s="18">
        <v>107</v>
      </c>
      <c r="B127" s="37"/>
      <c r="C127" s="22" t="str">
        <f t="shared" si="1"/>
        <v/>
      </c>
      <c r="D127" s="22" t="str">
        <f t="shared" si="4"/>
        <v/>
      </c>
      <c r="E127" s="38"/>
      <c r="F127" s="38"/>
      <c r="G127" s="39"/>
      <c r="H127" s="38" t="str">
        <f>IF(G127="","",IF(COUNTIF(C127,"*女*"),VLOOKUP(G127,'出場選手データ女子(必須)'!$A$3:$F$100,2,FALSE),VLOOKUP(G127,'出場選手データ男子(必須)'!$A$3:$F$94,2,FALSE)))</f>
        <v/>
      </c>
      <c r="I127" s="38" t="str">
        <f>IF(G127="","",IF(COUNTIF(C127,"*女*"),VLOOKUP(G127,'出場選手データ女子(必須)'!$A$3:$F$100,4,FALSE),VLOOKUP(G127,'出場選手データ男子(必須)'!$A$3:$F$94,4,FALSE)))</f>
        <v/>
      </c>
      <c r="J127" s="39">
        <f t="shared" si="5"/>
        <v>0</v>
      </c>
      <c r="K127" s="41"/>
      <c r="L127" s="42"/>
      <c r="O127" s="88"/>
    </row>
    <row r="128" spans="1:18" ht="15" customHeight="1">
      <c r="A128" s="18">
        <v>108</v>
      </c>
      <c r="B128" s="37"/>
      <c r="C128" s="22" t="str">
        <f t="shared" si="1"/>
        <v/>
      </c>
      <c r="D128" s="22" t="str">
        <f t="shared" si="4"/>
        <v/>
      </c>
      <c r="E128" s="38"/>
      <c r="F128" s="38"/>
      <c r="G128" s="39"/>
      <c r="H128" s="38" t="str">
        <f>IF(G128="","",IF(COUNTIF(C128,"*女*"),VLOOKUP(G128,'出場選手データ女子(必須)'!$A$3:$F$100,2,FALSE),VLOOKUP(G128,'出場選手データ男子(必須)'!$A$3:$F$94,2,FALSE)))</f>
        <v/>
      </c>
      <c r="I128" s="38" t="str">
        <f>IF(G128="","",IF(COUNTIF(C128,"*女*"),VLOOKUP(G128,'出場選手データ女子(必須)'!$A$3:$F$100,4,FALSE),VLOOKUP(G128,'出場選手データ男子(必須)'!$A$3:$F$94,4,FALSE)))</f>
        <v/>
      </c>
      <c r="J128" s="39">
        <f t="shared" si="5"/>
        <v>0</v>
      </c>
      <c r="K128" s="41"/>
      <c r="L128" s="42"/>
      <c r="O128" s="88"/>
    </row>
    <row r="129" spans="1:17" ht="15" customHeight="1">
      <c r="A129" s="18">
        <v>109</v>
      </c>
      <c r="B129" s="37"/>
      <c r="C129" s="22" t="str">
        <f t="shared" si="1"/>
        <v/>
      </c>
      <c r="D129" s="22" t="str">
        <f t="shared" si="4"/>
        <v/>
      </c>
      <c r="E129" s="38"/>
      <c r="F129" s="38"/>
      <c r="G129" s="39"/>
      <c r="H129" s="38" t="str">
        <f>IF(G129="","",IF(COUNTIF(C129,"*女*"),VLOOKUP(G129,'出場選手データ女子(必須)'!$A$3:$F$100,2,FALSE),VLOOKUP(G129,'出場選手データ男子(必須)'!$A$3:$F$94,2,FALSE)))</f>
        <v/>
      </c>
      <c r="I129" s="38" t="str">
        <f>IF(G129="","",IF(COUNTIF(C129,"*女*"),VLOOKUP(G129,'出場選手データ女子(必須)'!$A$3:$F$100,4,FALSE),VLOOKUP(G129,'出場選手データ男子(必須)'!$A$3:$F$94,4,FALSE)))</f>
        <v/>
      </c>
      <c r="J129" s="39">
        <f t="shared" si="5"/>
        <v>0</v>
      </c>
      <c r="K129" s="41"/>
      <c r="L129" s="42"/>
      <c r="O129" s="88"/>
    </row>
    <row r="130" spans="1:17" ht="15" customHeight="1">
      <c r="A130" s="18">
        <v>110</v>
      </c>
      <c r="B130" s="37"/>
      <c r="C130" s="22" t="str">
        <f t="shared" si="1"/>
        <v/>
      </c>
      <c r="D130" s="22" t="str">
        <f t="shared" si="4"/>
        <v/>
      </c>
      <c r="E130" s="38"/>
      <c r="F130" s="38"/>
      <c r="G130" s="39"/>
      <c r="H130" s="38" t="str">
        <f>IF(G130="","",IF(COUNTIF(C130,"*女*"),VLOOKUP(G130,'出場選手データ女子(必須)'!$A$3:$F$100,2,FALSE),VLOOKUP(G130,'出場選手データ男子(必須)'!$A$3:$F$94,2,FALSE)))</f>
        <v/>
      </c>
      <c r="I130" s="38" t="str">
        <f>IF(G130="","",IF(COUNTIF(C130,"*女*"),VLOOKUP(G130,'出場選手データ女子(必須)'!$A$3:$F$100,4,FALSE),VLOOKUP(G130,'出場選手データ男子(必須)'!$A$3:$F$94,4,FALSE)))</f>
        <v/>
      </c>
      <c r="J130" s="39">
        <f t="shared" si="5"/>
        <v>0</v>
      </c>
      <c r="K130" s="41"/>
      <c r="L130" s="42"/>
      <c r="O130" s="88"/>
    </row>
    <row r="131" spans="1:17" ht="15" customHeight="1">
      <c r="A131" s="18">
        <v>111</v>
      </c>
      <c r="B131" s="37"/>
      <c r="C131" s="22" t="str">
        <f t="shared" si="1"/>
        <v/>
      </c>
      <c r="D131" s="22" t="str">
        <f t="shared" si="4"/>
        <v/>
      </c>
      <c r="E131" s="38"/>
      <c r="F131" s="38"/>
      <c r="G131" s="39"/>
      <c r="H131" s="38" t="str">
        <f>IF(G131="","",IF(COUNTIF(C131,"*女*"),VLOOKUP(G131,'出場選手データ女子(必須)'!$A$3:$F$100,2,FALSE),VLOOKUP(G131,'出場選手データ男子(必須)'!$A$3:$F$94,2,FALSE)))</f>
        <v/>
      </c>
      <c r="I131" s="38" t="str">
        <f>IF(G131="","",IF(COUNTIF(C131,"*女*"),VLOOKUP(G131,'出場選手データ女子(必須)'!$A$3:$F$100,4,FALSE),VLOOKUP(G131,'出場選手データ男子(必須)'!$A$3:$F$94,4,FALSE)))</f>
        <v/>
      </c>
      <c r="J131" s="39">
        <f t="shared" si="5"/>
        <v>0</v>
      </c>
      <c r="K131" s="41"/>
      <c r="L131" s="42"/>
      <c r="O131" s="88"/>
    </row>
    <row r="132" spans="1:17" ht="15" customHeight="1">
      <c r="A132" s="18">
        <v>112</v>
      </c>
      <c r="B132" s="37"/>
      <c r="C132" s="22" t="str">
        <f t="shared" si="1"/>
        <v/>
      </c>
      <c r="D132" s="22" t="str">
        <f t="shared" si="4"/>
        <v/>
      </c>
      <c r="E132" s="38"/>
      <c r="F132" s="38"/>
      <c r="G132" s="39"/>
      <c r="H132" s="38" t="str">
        <f>IF(G132="","",IF(COUNTIF(C132,"*女*"),VLOOKUP(G132,'出場選手データ女子(必須)'!$A$3:$F$100,2,FALSE),VLOOKUP(G132,'出場選手データ男子(必須)'!$A$3:$F$94,2,FALSE)))</f>
        <v/>
      </c>
      <c r="I132" s="38" t="str">
        <f>IF(G132="","",IF(COUNTIF(C132,"*女*"),VLOOKUP(G132,'出場選手データ女子(必須)'!$A$3:$F$100,4,FALSE),VLOOKUP(G132,'出場選手データ男子(必須)'!$A$3:$F$94,4,FALSE)))</f>
        <v/>
      </c>
      <c r="J132" s="39">
        <f t="shared" si="5"/>
        <v>0</v>
      </c>
      <c r="K132" s="41"/>
      <c r="L132" s="42"/>
      <c r="O132" s="88"/>
    </row>
    <row r="133" spans="1:17" ht="15" customHeight="1">
      <c r="A133" s="18">
        <v>113</v>
      </c>
      <c r="B133" s="37"/>
      <c r="C133" s="22" t="str">
        <f t="shared" si="1"/>
        <v/>
      </c>
      <c r="D133" s="22" t="str">
        <f t="shared" si="4"/>
        <v/>
      </c>
      <c r="E133" s="38"/>
      <c r="F133" s="38"/>
      <c r="G133" s="39"/>
      <c r="H133" s="38" t="str">
        <f>IF(G133="","",IF(COUNTIF(C133,"*女*"),VLOOKUP(G133,'出場選手データ女子(必須)'!$A$3:$F$100,2,FALSE),VLOOKUP(G133,'出場選手データ男子(必須)'!$A$3:$F$94,2,FALSE)))</f>
        <v/>
      </c>
      <c r="I133" s="38" t="str">
        <f>IF(G133="","",IF(COUNTIF(C133,"*女*"),VLOOKUP(G133,'出場選手データ女子(必須)'!$A$3:$F$100,4,FALSE),VLOOKUP(G133,'出場選手データ男子(必須)'!$A$3:$F$94,4,FALSE)))</f>
        <v/>
      </c>
      <c r="J133" s="39">
        <f t="shared" si="5"/>
        <v>0</v>
      </c>
      <c r="K133" s="41"/>
      <c r="L133" s="42"/>
      <c r="O133" s="88"/>
    </row>
    <row r="134" spans="1:17" ht="15" customHeight="1">
      <c r="A134" s="18">
        <v>114</v>
      </c>
      <c r="B134" s="37"/>
      <c r="C134" s="22" t="str">
        <f t="shared" si="1"/>
        <v/>
      </c>
      <c r="D134" s="22" t="str">
        <f t="shared" si="4"/>
        <v/>
      </c>
      <c r="E134" s="38"/>
      <c r="F134" s="38"/>
      <c r="G134" s="39"/>
      <c r="H134" s="38" t="str">
        <f>IF(G134="","",IF(COUNTIF(C134,"*女*"),VLOOKUP(G134,'出場選手データ女子(必須)'!$A$3:$F$100,2,FALSE),VLOOKUP(G134,'出場選手データ男子(必須)'!$A$3:$F$94,2,FALSE)))</f>
        <v/>
      </c>
      <c r="I134" s="38" t="str">
        <f>IF(G134="","",IF(COUNTIF(C134,"*女*"),VLOOKUP(G134,'出場選手データ女子(必須)'!$A$3:$F$100,4,FALSE),VLOOKUP(G134,'出場選手データ男子(必須)'!$A$3:$F$94,4,FALSE)))</f>
        <v/>
      </c>
      <c r="J134" s="39">
        <f t="shared" si="5"/>
        <v>0</v>
      </c>
      <c r="K134" s="41"/>
      <c r="L134" s="42"/>
      <c r="O134" s="88"/>
    </row>
    <row r="135" spans="1:17" ht="15" customHeight="1">
      <c r="A135" s="18">
        <v>115</v>
      </c>
      <c r="B135" s="37"/>
      <c r="C135" s="22" t="str">
        <f t="shared" si="1"/>
        <v/>
      </c>
      <c r="D135" s="22" t="str">
        <f t="shared" si="4"/>
        <v/>
      </c>
      <c r="E135" s="38"/>
      <c r="F135" s="38"/>
      <c r="G135" s="39"/>
      <c r="H135" s="38" t="str">
        <f>IF(G135="","",IF(COUNTIF(C135,"*女*"),VLOOKUP(G135,'出場選手データ女子(必須)'!$A$3:$F$100,2,FALSE),VLOOKUP(G135,'出場選手データ男子(必須)'!$A$3:$F$94,2,FALSE)))</f>
        <v/>
      </c>
      <c r="I135" s="38" t="str">
        <f>IF(G135="","",IF(COUNTIF(C135,"*女*"),VLOOKUP(G135,'出場選手データ女子(必須)'!$A$3:$F$100,4,FALSE),VLOOKUP(G135,'出場選手データ男子(必須)'!$A$3:$F$94,4,FALSE)))</f>
        <v/>
      </c>
      <c r="J135" s="39">
        <f t="shared" si="5"/>
        <v>0</v>
      </c>
      <c r="K135" s="41"/>
      <c r="L135" s="42"/>
      <c r="O135" s="88"/>
    </row>
    <row r="136" spans="1:17" ht="15" customHeight="1">
      <c r="A136" s="18">
        <v>116</v>
      </c>
      <c r="B136" s="37"/>
      <c r="C136" s="22" t="str">
        <f t="shared" si="1"/>
        <v/>
      </c>
      <c r="D136" s="22" t="str">
        <f t="shared" si="4"/>
        <v/>
      </c>
      <c r="E136" s="38"/>
      <c r="F136" s="38"/>
      <c r="G136" s="39"/>
      <c r="H136" s="38" t="str">
        <f>IF(G136="","",IF(COUNTIF(C136,"*女*"),VLOOKUP(G136,'出場選手データ女子(必須)'!$A$3:$F$100,2,FALSE),VLOOKUP(G136,'出場選手データ男子(必須)'!$A$3:$F$94,2,FALSE)))</f>
        <v/>
      </c>
      <c r="I136" s="38" t="str">
        <f>IF(G136="","",IF(COUNTIF(C136,"*女*"),VLOOKUP(G136,'出場選手データ女子(必須)'!$A$3:$F$100,4,FALSE),VLOOKUP(G136,'出場選手データ男子(必須)'!$A$3:$F$94,4,FALSE)))</f>
        <v/>
      </c>
      <c r="J136" s="39">
        <f t="shared" si="5"/>
        <v>0</v>
      </c>
      <c r="K136" s="41"/>
      <c r="L136" s="42"/>
      <c r="O136" s="88"/>
    </row>
    <row r="137" spans="1:17" ht="15" customHeight="1">
      <c r="A137" s="18">
        <v>117</v>
      </c>
      <c r="B137" s="37"/>
      <c r="C137" s="22" t="str">
        <f t="shared" si="1"/>
        <v/>
      </c>
      <c r="D137" s="22" t="str">
        <f t="shared" si="4"/>
        <v/>
      </c>
      <c r="E137" s="38"/>
      <c r="F137" s="38"/>
      <c r="G137" s="39"/>
      <c r="H137" s="38" t="str">
        <f>IF(G137="","",IF(COUNTIF(C137,"*女*"),VLOOKUP(G137,'出場選手データ女子(必須)'!$A$3:$F$100,2,FALSE),VLOOKUP(G137,'出場選手データ男子(必須)'!$A$3:$F$94,2,FALSE)))</f>
        <v/>
      </c>
      <c r="I137" s="38" t="str">
        <f>IF(G137="","",IF(COUNTIF(C137,"*女*"),VLOOKUP(G137,'出場選手データ女子(必須)'!$A$3:$F$100,4,FALSE),VLOOKUP(G137,'出場選手データ男子(必須)'!$A$3:$F$94,4,FALSE)))</f>
        <v/>
      </c>
      <c r="J137" s="39">
        <f t="shared" si="5"/>
        <v>0</v>
      </c>
      <c r="K137" s="41"/>
      <c r="L137" s="42"/>
      <c r="N137" s="76"/>
      <c r="O137" s="75"/>
      <c r="P137" s="76"/>
      <c r="Q137" s="76"/>
    </row>
    <row r="138" spans="1:17" ht="15" customHeight="1">
      <c r="A138" s="18">
        <v>118</v>
      </c>
      <c r="B138" s="37"/>
      <c r="C138" s="22" t="str">
        <f t="shared" si="1"/>
        <v/>
      </c>
      <c r="D138" s="22" t="str">
        <f t="shared" si="4"/>
        <v/>
      </c>
      <c r="E138" s="38"/>
      <c r="F138" s="38"/>
      <c r="G138" s="39"/>
      <c r="H138" s="38" t="str">
        <f>IF(G138="","",IF(COUNTIF(C138,"*女*"),VLOOKUP(G138,'出場選手データ女子(必須)'!$A$3:$F$100,2,FALSE),VLOOKUP(G138,'出場選手データ男子(必須)'!$A$3:$F$94,2,FALSE)))</f>
        <v/>
      </c>
      <c r="I138" s="38" t="str">
        <f>IF(G138="","",IF(COUNTIF(C138,"*女*"),VLOOKUP(G138,'出場選手データ女子(必須)'!$A$3:$F$100,4,FALSE),VLOOKUP(G138,'出場選手データ男子(必須)'!$A$3:$F$94,4,FALSE)))</f>
        <v/>
      </c>
      <c r="J138" s="39">
        <f t="shared" si="5"/>
        <v>0</v>
      </c>
      <c r="K138" s="41"/>
      <c r="L138" s="42"/>
      <c r="N138" s="76"/>
      <c r="O138" s="75"/>
      <c r="P138" s="76"/>
      <c r="Q138" s="76"/>
    </row>
    <row r="139" spans="1:17" ht="15" customHeight="1">
      <c r="A139" s="18">
        <v>119</v>
      </c>
      <c r="B139" s="37"/>
      <c r="C139" s="22" t="str">
        <f t="shared" si="1"/>
        <v/>
      </c>
      <c r="D139" s="22" t="str">
        <f t="shared" si="4"/>
        <v/>
      </c>
      <c r="E139" s="38"/>
      <c r="F139" s="38"/>
      <c r="G139" s="39"/>
      <c r="H139" s="38" t="str">
        <f>IF(G139="","",IF(COUNTIF(C139,"*女*"),VLOOKUP(G139,'出場選手データ女子(必須)'!$A$3:$F$100,2,FALSE),VLOOKUP(G139,'出場選手データ男子(必須)'!$A$3:$F$94,2,FALSE)))</f>
        <v/>
      </c>
      <c r="I139" s="38" t="str">
        <f>IF(G139="","",IF(COUNTIF(C139,"*女*"),VLOOKUP(G139,'出場選手データ女子(必須)'!$A$3:$F$100,4,FALSE),VLOOKUP(G139,'出場選手データ男子(必須)'!$A$3:$F$94,4,FALSE)))</f>
        <v/>
      </c>
      <c r="J139" s="39">
        <f t="shared" si="5"/>
        <v>0</v>
      </c>
      <c r="K139" s="41"/>
      <c r="L139" s="42"/>
      <c r="N139" s="76"/>
      <c r="O139" s="75"/>
      <c r="P139" s="76"/>
      <c r="Q139" s="76"/>
    </row>
    <row r="140" spans="1:17" ht="15" customHeight="1">
      <c r="A140" s="18">
        <v>120</v>
      </c>
      <c r="B140" s="37"/>
      <c r="C140" s="22" t="str">
        <f t="shared" si="1"/>
        <v/>
      </c>
      <c r="D140" s="22" t="str">
        <f t="shared" si="4"/>
        <v/>
      </c>
      <c r="E140" s="38"/>
      <c r="F140" s="38"/>
      <c r="G140" s="39"/>
      <c r="H140" s="38" t="str">
        <f>IF(G140="","",IF(COUNTIF(C140,"*女*"),VLOOKUP(G140,'出場選手データ女子(必須)'!$A$3:$F$100,2,FALSE),VLOOKUP(G140,'出場選手データ男子(必須)'!$A$3:$F$94,2,FALSE)))</f>
        <v/>
      </c>
      <c r="I140" s="38" t="str">
        <f>IF(G140="","",IF(COUNTIF(C140,"*女*"),VLOOKUP(G140,'出場選手データ女子(必須)'!$A$3:$F$100,4,FALSE),VLOOKUP(G140,'出場選手データ男子(必須)'!$A$3:$F$94,4,FALSE)))</f>
        <v/>
      </c>
      <c r="J140" s="39">
        <f t="shared" si="5"/>
        <v>0</v>
      </c>
      <c r="K140" s="41"/>
      <c r="L140" s="42"/>
      <c r="N140" s="76"/>
      <c r="O140" s="75"/>
      <c r="P140" s="76"/>
      <c r="Q140" s="76"/>
    </row>
    <row r="141" spans="1:17" ht="15" customHeight="1">
      <c r="A141" s="18">
        <v>121</v>
      </c>
      <c r="B141" s="37"/>
      <c r="C141" s="22" t="str">
        <f t="shared" si="1"/>
        <v/>
      </c>
      <c r="D141" s="22" t="str">
        <f t="shared" si="4"/>
        <v/>
      </c>
      <c r="E141" s="38"/>
      <c r="F141" s="38"/>
      <c r="G141" s="39"/>
      <c r="H141" s="38" t="str">
        <f>IF(G141="","",IF(COUNTIF(C141,"*女*"),VLOOKUP(G141,'出場選手データ女子(必須)'!$A$3:$F$100,2,FALSE),VLOOKUP(G141,'出場選手データ男子(必須)'!$A$3:$F$94,2,FALSE)))</f>
        <v/>
      </c>
      <c r="I141" s="38" t="str">
        <f>IF(G141="","",IF(COUNTIF(C141,"*女*"),VLOOKUP(G141,'出場選手データ女子(必須)'!$A$3:$F$100,4,FALSE),VLOOKUP(G141,'出場選手データ男子(必須)'!$A$3:$F$94,4,FALSE)))</f>
        <v/>
      </c>
      <c r="J141" s="39">
        <f t="shared" si="5"/>
        <v>0</v>
      </c>
      <c r="K141" s="41"/>
      <c r="L141" s="42"/>
      <c r="N141" s="76"/>
      <c r="O141" s="75"/>
      <c r="P141" s="76"/>
      <c r="Q141" s="76"/>
    </row>
    <row r="142" spans="1:17" ht="15" customHeight="1">
      <c r="A142" s="18">
        <v>122</v>
      </c>
      <c r="B142" s="37"/>
      <c r="C142" s="22" t="str">
        <f t="shared" si="1"/>
        <v/>
      </c>
      <c r="D142" s="22" t="str">
        <f t="shared" si="4"/>
        <v/>
      </c>
      <c r="E142" s="38"/>
      <c r="F142" s="38"/>
      <c r="G142" s="39"/>
      <c r="H142" s="38" t="str">
        <f>IF(G142="","",IF(COUNTIF(C142,"*女*"),VLOOKUP(G142,'出場選手データ女子(必須)'!$A$3:$F$100,2,FALSE),VLOOKUP(G142,'出場選手データ男子(必須)'!$A$3:$F$94,2,FALSE)))</f>
        <v/>
      </c>
      <c r="I142" s="38" t="str">
        <f>IF(G142="","",IF(COUNTIF(C142,"*女*"),VLOOKUP(G142,'出場選手データ女子(必須)'!$A$3:$F$100,4,FALSE),VLOOKUP(G142,'出場選手データ男子(必須)'!$A$3:$F$94,4,FALSE)))</f>
        <v/>
      </c>
      <c r="J142" s="39">
        <f t="shared" si="5"/>
        <v>0</v>
      </c>
      <c r="K142" s="41"/>
      <c r="L142" s="42"/>
      <c r="N142" s="76"/>
      <c r="O142" s="75"/>
      <c r="P142" s="76"/>
      <c r="Q142" s="76"/>
    </row>
    <row r="143" spans="1:17" ht="15" customHeight="1">
      <c r="A143" s="18">
        <v>123</v>
      </c>
      <c r="B143" s="37"/>
      <c r="C143" s="22" t="str">
        <f t="shared" si="1"/>
        <v/>
      </c>
      <c r="D143" s="22" t="str">
        <f t="shared" si="4"/>
        <v/>
      </c>
      <c r="E143" s="38"/>
      <c r="F143" s="38"/>
      <c r="G143" s="39"/>
      <c r="H143" s="38" t="str">
        <f>IF(G143="","",IF(COUNTIF(C143,"*女*"),VLOOKUP(G143,'出場選手データ女子(必須)'!$A$3:$F$100,2,FALSE),VLOOKUP(G143,'出場選手データ男子(必須)'!$A$3:$F$94,2,FALSE)))</f>
        <v/>
      </c>
      <c r="I143" s="38" t="str">
        <f>IF(G143="","",IF(COUNTIF(C143,"*女*"),VLOOKUP(G143,'出場選手データ女子(必須)'!$A$3:$F$100,4,FALSE),VLOOKUP(G143,'出場選手データ男子(必須)'!$A$3:$F$94,4,FALSE)))</f>
        <v/>
      </c>
      <c r="J143" s="39">
        <f t="shared" si="5"/>
        <v>0</v>
      </c>
      <c r="K143" s="41"/>
      <c r="L143" s="42"/>
      <c r="N143" s="76"/>
      <c r="O143" s="75"/>
      <c r="P143" s="76"/>
      <c r="Q143" s="76"/>
    </row>
    <row r="144" spans="1:17" ht="15" customHeight="1">
      <c r="A144" s="18">
        <v>124</v>
      </c>
      <c r="B144" s="37"/>
      <c r="C144" s="22" t="str">
        <f t="shared" si="1"/>
        <v/>
      </c>
      <c r="D144" s="22" t="str">
        <f t="shared" si="4"/>
        <v/>
      </c>
      <c r="E144" s="38"/>
      <c r="F144" s="38"/>
      <c r="G144" s="39"/>
      <c r="H144" s="38" t="str">
        <f>IF(G144="","",IF(COUNTIF(C144,"*女*"),VLOOKUP(G144,'出場選手データ女子(必須)'!$A$3:$F$100,2,FALSE),VLOOKUP(G144,'出場選手データ男子(必須)'!$A$3:$F$94,2,FALSE)))</f>
        <v/>
      </c>
      <c r="I144" s="38" t="str">
        <f>IF(G144="","",IF(COUNTIF(C144,"*女*"),VLOOKUP(G144,'出場選手データ女子(必須)'!$A$3:$F$100,4,FALSE),VLOOKUP(G144,'出場選手データ男子(必須)'!$A$3:$F$94,4,FALSE)))</f>
        <v/>
      </c>
      <c r="J144" s="39">
        <f t="shared" si="5"/>
        <v>0</v>
      </c>
      <c r="K144" s="41"/>
      <c r="L144" s="42"/>
      <c r="N144" s="76"/>
      <c r="O144" s="75"/>
      <c r="P144" s="76"/>
      <c r="Q144" s="76"/>
    </row>
    <row r="145" spans="1:17" ht="15" customHeight="1">
      <c r="A145" s="18">
        <v>125</v>
      </c>
      <c r="B145" s="37"/>
      <c r="C145" s="22" t="str">
        <f t="shared" si="1"/>
        <v/>
      </c>
      <c r="D145" s="22" t="str">
        <f t="shared" si="4"/>
        <v/>
      </c>
      <c r="E145" s="38"/>
      <c r="F145" s="38"/>
      <c r="G145" s="39"/>
      <c r="H145" s="38" t="str">
        <f>IF(G145="","",IF(COUNTIF(C145,"*女*"),VLOOKUP(G145,'出場選手データ女子(必須)'!$A$3:$F$100,2,FALSE),VLOOKUP(G145,'出場選手データ男子(必須)'!$A$3:$F$94,2,FALSE)))</f>
        <v/>
      </c>
      <c r="I145" s="38" t="str">
        <f>IF(G145="","",IF(COUNTIF(C145,"*女*"),VLOOKUP(G145,'出場選手データ女子(必須)'!$A$3:$F$100,4,FALSE),VLOOKUP(G145,'出場選手データ男子(必須)'!$A$3:$F$94,4,FALSE)))</f>
        <v/>
      </c>
      <c r="J145" s="39">
        <f t="shared" si="5"/>
        <v>0</v>
      </c>
      <c r="K145" s="41"/>
      <c r="L145" s="42"/>
      <c r="N145" s="76"/>
      <c r="O145" s="75"/>
      <c r="P145" s="76"/>
      <c r="Q145" s="76"/>
    </row>
    <row r="146" spans="1:17" ht="15" customHeight="1">
      <c r="A146" s="18">
        <v>126</v>
      </c>
      <c r="B146" s="37"/>
      <c r="C146" s="22" t="str">
        <f t="shared" si="1"/>
        <v/>
      </c>
      <c r="D146" s="22" t="str">
        <f t="shared" si="4"/>
        <v/>
      </c>
      <c r="E146" s="38"/>
      <c r="F146" s="38"/>
      <c r="G146" s="39"/>
      <c r="H146" s="38" t="str">
        <f>IF(G146="","",IF(COUNTIF(C146,"*女*"),VLOOKUP(G146,'出場選手データ女子(必須)'!$A$3:$F$100,2,FALSE),VLOOKUP(G146,'出場選手データ男子(必須)'!$A$3:$F$94,2,FALSE)))</f>
        <v/>
      </c>
      <c r="I146" s="38" t="str">
        <f>IF(G146="","",IF(COUNTIF(C146,"*女*"),VLOOKUP(G146,'出場選手データ女子(必須)'!$A$3:$F$100,4,FALSE),VLOOKUP(G146,'出場選手データ男子(必須)'!$A$3:$F$94,4,FALSE)))</f>
        <v/>
      </c>
      <c r="J146" s="39">
        <f t="shared" si="5"/>
        <v>0</v>
      </c>
      <c r="K146" s="41"/>
      <c r="L146" s="42"/>
      <c r="N146" s="76"/>
      <c r="O146" s="75"/>
      <c r="P146" s="76"/>
      <c r="Q146" s="76"/>
    </row>
    <row r="147" spans="1:17" ht="15" customHeight="1">
      <c r="A147" s="18">
        <v>127</v>
      </c>
      <c r="B147" s="37"/>
      <c r="C147" s="22" t="str">
        <f t="shared" si="1"/>
        <v/>
      </c>
      <c r="D147" s="22" t="str">
        <f t="shared" si="4"/>
        <v/>
      </c>
      <c r="E147" s="38"/>
      <c r="F147" s="38"/>
      <c r="G147" s="39"/>
      <c r="H147" s="38" t="str">
        <f>IF(G147="","",IF(COUNTIF(C147,"*女*"),VLOOKUP(G147,'出場選手データ女子(必須)'!$A$3:$F$100,2,FALSE),VLOOKUP(G147,'出場選手データ男子(必須)'!$A$3:$F$94,2,FALSE)))</f>
        <v/>
      </c>
      <c r="I147" s="38" t="str">
        <f>IF(G147="","",IF(COUNTIF(C147,"*女*"),VLOOKUP(G147,'出場選手データ女子(必須)'!$A$3:$F$100,4,FALSE),VLOOKUP(G147,'出場選手データ男子(必須)'!$A$3:$F$94,4,FALSE)))</f>
        <v/>
      </c>
      <c r="J147" s="39">
        <f t="shared" si="5"/>
        <v>0</v>
      </c>
      <c r="K147" s="41"/>
      <c r="L147" s="42"/>
      <c r="N147" s="76"/>
      <c r="O147" s="75"/>
      <c r="P147" s="76"/>
      <c r="Q147" s="76"/>
    </row>
    <row r="148" spans="1:17" ht="15" customHeight="1">
      <c r="A148" s="18">
        <v>128</v>
      </c>
      <c r="B148" s="37"/>
      <c r="C148" s="22" t="str">
        <f t="shared" si="1"/>
        <v/>
      </c>
      <c r="D148" s="22" t="str">
        <f t="shared" si="4"/>
        <v/>
      </c>
      <c r="E148" s="38"/>
      <c r="F148" s="38"/>
      <c r="G148" s="39"/>
      <c r="H148" s="38" t="str">
        <f>IF(G148="","",IF(COUNTIF(C148,"*女*"),VLOOKUP(G148,'出場選手データ女子(必須)'!$A$3:$F$100,2,FALSE),VLOOKUP(G148,'出場選手データ男子(必須)'!$A$3:$F$94,2,FALSE)))</f>
        <v/>
      </c>
      <c r="I148" s="38" t="str">
        <f>IF(G148="","",IF(COUNTIF(C148,"*女*"),VLOOKUP(G148,'出場選手データ女子(必須)'!$A$3:$F$100,4,FALSE),VLOOKUP(G148,'出場選手データ男子(必須)'!$A$3:$F$94,4,FALSE)))</f>
        <v/>
      </c>
      <c r="J148" s="39">
        <f t="shared" si="5"/>
        <v>0</v>
      </c>
      <c r="K148" s="41"/>
      <c r="L148" s="42"/>
      <c r="N148" s="76"/>
      <c r="O148" s="75"/>
      <c r="P148" s="76"/>
      <c r="Q148" s="76"/>
    </row>
    <row r="149" spans="1:17" ht="15" customHeight="1">
      <c r="A149" s="18">
        <v>129</v>
      </c>
      <c r="B149" s="37"/>
      <c r="C149" s="22" t="str">
        <f t="shared" si="1"/>
        <v/>
      </c>
      <c r="D149" s="22" t="str">
        <f t="shared" ref="D149:D180" si="6">IF(ISBLANK(B149),"",VLOOKUP(B149,$N$22:$P$121,3,FALSE))</f>
        <v/>
      </c>
      <c r="E149" s="38"/>
      <c r="F149" s="38"/>
      <c r="G149" s="39"/>
      <c r="H149" s="38" t="str">
        <f>IF(G149="","",IF(COUNTIF(C149,"*女*"),VLOOKUP(G149,'出場選手データ女子(必須)'!$A$3:$F$100,2,FALSE),VLOOKUP(G149,'出場選手データ男子(必須)'!$A$3:$F$94,2,FALSE)))</f>
        <v/>
      </c>
      <c r="I149" s="38" t="str">
        <f>IF(G149="","",IF(COUNTIF(C149,"*女*"),VLOOKUP(G149,'出場選手データ女子(必須)'!$A$3:$F$100,4,FALSE),VLOOKUP(G149,'出場選手データ男子(必須)'!$A$3:$F$94,4,FALSE)))</f>
        <v/>
      </c>
      <c r="J149" s="39">
        <f t="shared" si="5"/>
        <v>0</v>
      </c>
      <c r="K149" s="41"/>
      <c r="L149" s="42"/>
      <c r="N149" s="76"/>
      <c r="O149" s="75"/>
      <c r="P149" s="76"/>
      <c r="Q149" s="76"/>
    </row>
    <row r="150" spans="1:17" ht="15" customHeight="1">
      <c r="A150" s="18">
        <v>130</v>
      </c>
      <c r="B150" s="37"/>
      <c r="C150" s="22" t="str">
        <f t="shared" si="1"/>
        <v/>
      </c>
      <c r="D150" s="22" t="str">
        <f t="shared" si="6"/>
        <v/>
      </c>
      <c r="E150" s="38"/>
      <c r="F150" s="38"/>
      <c r="G150" s="39"/>
      <c r="H150" s="38" t="str">
        <f>IF(G150="","",IF(COUNTIF(C150,"*女*"),VLOOKUP(G150,'出場選手データ女子(必須)'!$A$3:$F$100,2,FALSE),VLOOKUP(G150,'出場選手データ男子(必須)'!$A$3:$F$94,2,FALSE)))</f>
        <v/>
      </c>
      <c r="I150" s="38" t="str">
        <f>IF(G150="","",IF(COUNTIF(C150,"*女*"),VLOOKUP(G150,'出場選手データ女子(必須)'!$A$3:$F$100,4,FALSE),VLOOKUP(G150,'出場選手データ男子(必須)'!$A$3:$F$94,4,FALSE)))</f>
        <v/>
      </c>
      <c r="J150" s="39">
        <f t="shared" ref="J150:J180" si="7">D$3</f>
        <v>0</v>
      </c>
      <c r="K150" s="41"/>
      <c r="L150" s="42"/>
      <c r="N150" s="76"/>
      <c r="O150" s="75"/>
      <c r="P150" s="76"/>
      <c r="Q150" s="76"/>
    </row>
    <row r="151" spans="1:17" ht="15" customHeight="1">
      <c r="A151" s="18">
        <v>131</v>
      </c>
      <c r="B151" s="37"/>
      <c r="C151" s="22" t="str">
        <f t="shared" si="1"/>
        <v/>
      </c>
      <c r="D151" s="22" t="str">
        <f t="shared" si="6"/>
        <v/>
      </c>
      <c r="E151" s="38"/>
      <c r="F151" s="38"/>
      <c r="G151" s="39"/>
      <c r="H151" s="38" t="str">
        <f>IF(G151="","",IF(COUNTIF(C151,"*女*"),VLOOKUP(G151,'出場選手データ女子(必須)'!$A$3:$F$100,2,FALSE),VLOOKUP(G151,'出場選手データ男子(必須)'!$A$3:$F$94,2,FALSE)))</f>
        <v/>
      </c>
      <c r="I151" s="38" t="str">
        <f>IF(G151="","",IF(COUNTIF(C151,"*女*"),VLOOKUP(G151,'出場選手データ女子(必須)'!$A$3:$F$100,4,FALSE),VLOOKUP(G151,'出場選手データ男子(必須)'!$A$3:$F$94,4,FALSE)))</f>
        <v/>
      </c>
      <c r="J151" s="39">
        <f t="shared" si="7"/>
        <v>0</v>
      </c>
      <c r="K151" s="41"/>
      <c r="L151" s="42"/>
      <c r="N151" s="76"/>
      <c r="O151" s="75"/>
      <c r="P151" s="76"/>
      <c r="Q151" s="76"/>
    </row>
    <row r="152" spans="1:17" ht="15" customHeight="1">
      <c r="A152" s="18">
        <v>132</v>
      </c>
      <c r="B152" s="37"/>
      <c r="C152" s="22" t="str">
        <f t="shared" si="1"/>
        <v/>
      </c>
      <c r="D152" s="22" t="str">
        <f t="shared" si="6"/>
        <v/>
      </c>
      <c r="E152" s="38"/>
      <c r="F152" s="38"/>
      <c r="G152" s="39"/>
      <c r="H152" s="38" t="str">
        <f>IF(G152="","",IF(COUNTIF(C152,"*女*"),VLOOKUP(G152,'出場選手データ女子(必須)'!$A$3:$F$100,2,FALSE),VLOOKUP(G152,'出場選手データ男子(必須)'!$A$3:$F$94,2,FALSE)))</f>
        <v/>
      </c>
      <c r="I152" s="38" t="str">
        <f>IF(G152="","",IF(COUNTIF(C152,"*女*"),VLOOKUP(G152,'出場選手データ女子(必須)'!$A$3:$F$100,4,FALSE),VLOOKUP(G152,'出場選手データ男子(必須)'!$A$3:$F$94,4,FALSE)))</f>
        <v/>
      </c>
      <c r="J152" s="39">
        <f t="shared" si="7"/>
        <v>0</v>
      </c>
      <c r="K152" s="41"/>
      <c r="L152" s="42"/>
      <c r="N152" s="76"/>
      <c r="O152" s="75"/>
      <c r="P152" s="76"/>
      <c r="Q152" s="76"/>
    </row>
    <row r="153" spans="1:17" ht="15" customHeight="1">
      <c r="A153" s="18">
        <v>133</v>
      </c>
      <c r="B153" s="37"/>
      <c r="C153" s="22" t="str">
        <f t="shared" si="1"/>
        <v/>
      </c>
      <c r="D153" s="22" t="str">
        <f t="shared" si="6"/>
        <v/>
      </c>
      <c r="E153" s="38"/>
      <c r="F153" s="38"/>
      <c r="G153" s="39"/>
      <c r="H153" s="38" t="str">
        <f>IF(G153="","",IF(COUNTIF(C153,"*女*"),VLOOKUP(G153,'出場選手データ女子(必須)'!$A$3:$F$100,2,FALSE),VLOOKUP(G153,'出場選手データ男子(必須)'!$A$3:$F$94,2,FALSE)))</f>
        <v/>
      </c>
      <c r="I153" s="38" t="str">
        <f>IF(G153="","",IF(COUNTIF(C153,"*女*"),VLOOKUP(G153,'出場選手データ女子(必須)'!$A$3:$F$100,4,FALSE),VLOOKUP(G153,'出場選手データ男子(必須)'!$A$3:$F$94,4,FALSE)))</f>
        <v/>
      </c>
      <c r="J153" s="39">
        <f t="shared" si="7"/>
        <v>0</v>
      </c>
      <c r="K153" s="41"/>
      <c r="L153" s="42"/>
      <c r="N153" s="76"/>
      <c r="O153" s="75"/>
      <c r="P153" s="76"/>
      <c r="Q153" s="76"/>
    </row>
    <row r="154" spans="1:17" ht="15" customHeight="1">
      <c r="A154" s="18">
        <v>134</v>
      </c>
      <c r="B154" s="37"/>
      <c r="C154" s="22" t="str">
        <f t="shared" si="1"/>
        <v/>
      </c>
      <c r="D154" s="22" t="str">
        <f t="shared" si="6"/>
        <v/>
      </c>
      <c r="E154" s="38"/>
      <c r="F154" s="38"/>
      <c r="G154" s="39"/>
      <c r="H154" s="38" t="str">
        <f>IF(G154="","",IF(COUNTIF(C154,"*女*"),VLOOKUP(G154,'出場選手データ女子(必須)'!$A$3:$F$100,2,FALSE),VLOOKUP(G154,'出場選手データ男子(必須)'!$A$3:$F$94,2,FALSE)))</f>
        <v/>
      </c>
      <c r="I154" s="38" t="str">
        <f>IF(G154="","",IF(COUNTIF(C154,"*女*"),VLOOKUP(G154,'出場選手データ女子(必須)'!$A$3:$F$100,4,FALSE),VLOOKUP(G154,'出場選手データ男子(必須)'!$A$3:$F$94,4,FALSE)))</f>
        <v/>
      </c>
      <c r="J154" s="39">
        <f t="shared" si="7"/>
        <v>0</v>
      </c>
      <c r="K154" s="41"/>
      <c r="L154" s="42"/>
      <c r="N154" s="76"/>
      <c r="O154" s="75"/>
      <c r="P154" s="76"/>
      <c r="Q154" s="76"/>
    </row>
    <row r="155" spans="1:17" ht="15" customHeight="1">
      <c r="A155" s="18">
        <v>135</v>
      </c>
      <c r="B155" s="37"/>
      <c r="C155" s="22" t="str">
        <f t="shared" si="1"/>
        <v/>
      </c>
      <c r="D155" s="22" t="str">
        <f t="shared" si="6"/>
        <v/>
      </c>
      <c r="E155" s="38"/>
      <c r="F155" s="38"/>
      <c r="G155" s="39"/>
      <c r="H155" s="38" t="str">
        <f>IF(G155="","",IF(COUNTIF(C155,"*女*"),VLOOKUP(G155,'出場選手データ女子(必須)'!$A$3:$F$100,2,FALSE),VLOOKUP(G155,'出場選手データ男子(必須)'!$A$3:$F$94,2,FALSE)))</f>
        <v/>
      </c>
      <c r="I155" s="38" t="str">
        <f>IF(G155="","",IF(COUNTIF(C155,"*女*"),VLOOKUP(G155,'出場選手データ女子(必須)'!$A$3:$F$100,4,FALSE),VLOOKUP(G155,'出場選手データ男子(必須)'!$A$3:$F$94,4,FALSE)))</f>
        <v/>
      </c>
      <c r="J155" s="39">
        <f t="shared" si="7"/>
        <v>0</v>
      </c>
      <c r="K155" s="41"/>
      <c r="L155" s="42"/>
      <c r="N155" s="76"/>
      <c r="O155" s="75"/>
      <c r="P155" s="76"/>
      <c r="Q155" s="76"/>
    </row>
    <row r="156" spans="1:17" ht="15" customHeight="1">
      <c r="A156" s="18">
        <v>136</v>
      </c>
      <c r="B156" s="37"/>
      <c r="C156" s="22" t="str">
        <f t="shared" si="1"/>
        <v/>
      </c>
      <c r="D156" s="22" t="str">
        <f t="shared" si="6"/>
        <v/>
      </c>
      <c r="E156" s="38"/>
      <c r="F156" s="38"/>
      <c r="G156" s="39"/>
      <c r="H156" s="38" t="str">
        <f>IF(G156="","",IF(COUNTIF(C156,"*女*"),VLOOKUP(G156,'出場選手データ女子(必須)'!$A$3:$F$100,2,FALSE),VLOOKUP(G156,'出場選手データ男子(必須)'!$A$3:$F$94,2,FALSE)))</f>
        <v/>
      </c>
      <c r="I156" s="38" t="str">
        <f>IF(G156="","",IF(COUNTIF(C156,"*女*"),VLOOKUP(G156,'出場選手データ女子(必須)'!$A$3:$F$100,4,FALSE),VLOOKUP(G156,'出場選手データ男子(必須)'!$A$3:$F$94,4,FALSE)))</f>
        <v/>
      </c>
      <c r="J156" s="39">
        <f t="shared" si="7"/>
        <v>0</v>
      </c>
      <c r="K156" s="41"/>
      <c r="L156" s="42"/>
      <c r="N156" s="76"/>
      <c r="O156" s="75"/>
      <c r="P156" s="76"/>
      <c r="Q156" s="76"/>
    </row>
    <row r="157" spans="1:17" ht="15" customHeight="1">
      <c r="A157" s="18">
        <v>137</v>
      </c>
      <c r="B157" s="37"/>
      <c r="C157" s="22" t="str">
        <f t="shared" si="1"/>
        <v/>
      </c>
      <c r="D157" s="22" t="str">
        <f t="shared" si="6"/>
        <v/>
      </c>
      <c r="E157" s="38"/>
      <c r="F157" s="38"/>
      <c r="G157" s="39"/>
      <c r="H157" s="38" t="str">
        <f>IF(G157="","",IF(COUNTIF(C157,"*女*"),VLOOKUP(G157,'出場選手データ女子(必須)'!$A$3:$F$100,2,FALSE),VLOOKUP(G157,'出場選手データ男子(必須)'!$A$3:$F$94,2,FALSE)))</f>
        <v/>
      </c>
      <c r="I157" s="38" t="str">
        <f>IF(G157="","",IF(COUNTIF(C157,"*女*"),VLOOKUP(G157,'出場選手データ女子(必須)'!$A$3:$F$100,4,FALSE),VLOOKUP(G157,'出場選手データ男子(必須)'!$A$3:$F$94,4,FALSE)))</f>
        <v/>
      </c>
      <c r="J157" s="39">
        <f t="shared" si="7"/>
        <v>0</v>
      </c>
      <c r="K157" s="41"/>
      <c r="L157" s="42"/>
      <c r="N157" s="76"/>
      <c r="O157" s="75"/>
      <c r="P157" s="76"/>
      <c r="Q157" s="76"/>
    </row>
    <row r="158" spans="1:17" ht="15" customHeight="1">
      <c r="A158" s="18">
        <v>138</v>
      </c>
      <c r="B158" s="37"/>
      <c r="C158" s="22" t="str">
        <f t="shared" si="1"/>
        <v/>
      </c>
      <c r="D158" s="22" t="str">
        <f t="shared" si="6"/>
        <v/>
      </c>
      <c r="E158" s="38"/>
      <c r="F158" s="38"/>
      <c r="G158" s="39"/>
      <c r="H158" s="38" t="str">
        <f>IF(G158="","",IF(COUNTIF(C158,"*女*"),VLOOKUP(G158,'出場選手データ女子(必須)'!$A$3:$F$100,2,FALSE),VLOOKUP(G158,'出場選手データ男子(必須)'!$A$3:$F$94,2,FALSE)))</f>
        <v/>
      </c>
      <c r="I158" s="38" t="str">
        <f>IF(G158="","",IF(COUNTIF(C158,"*女*"),VLOOKUP(G158,'出場選手データ女子(必須)'!$A$3:$F$100,4,FALSE),VLOOKUP(G158,'出場選手データ男子(必須)'!$A$3:$F$94,4,FALSE)))</f>
        <v/>
      </c>
      <c r="J158" s="39">
        <f t="shared" si="7"/>
        <v>0</v>
      </c>
      <c r="K158" s="41"/>
      <c r="L158" s="42"/>
      <c r="N158" s="76"/>
      <c r="O158" s="75"/>
      <c r="P158" s="76"/>
      <c r="Q158" s="76"/>
    </row>
    <row r="159" spans="1:17" ht="15" customHeight="1">
      <c r="A159" s="18">
        <v>139</v>
      </c>
      <c r="B159" s="37"/>
      <c r="C159" s="22" t="str">
        <f t="shared" si="1"/>
        <v/>
      </c>
      <c r="D159" s="22" t="str">
        <f t="shared" si="6"/>
        <v/>
      </c>
      <c r="E159" s="38"/>
      <c r="F159" s="38"/>
      <c r="G159" s="39"/>
      <c r="H159" s="38" t="str">
        <f>IF(G159="","",IF(COUNTIF(C159,"*女*"),VLOOKUP(G159,'出場選手データ女子(必須)'!$A$3:$F$100,2,FALSE),VLOOKUP(G159,'出場選手データ男子(必須)'!$A$3:$F$94,2,FALSE)))</f>
        <v/>
      </c>
      <c r="I159" s="38" t="str">
        <f>IF(G159="","",IF(COUNTIF(C159,"*女*"),VLOOKUP(G159,'出場選手データ女子(必須)'!$A$3:$F$100,4,FALSE),VLOOKUP(G159,'出場選手データ男子(必須)'!$A$3:$F$94,4,FALSE)))</f>
        <v/>
      </c>
      <c r="J159" s="39">
        <f t="shared" si="7"/>
        <v>0</v>
      </c>
      <c r="K159" s="41"/>
      <c r="L159" s="42"/>
      <c r="N159" s="76"/>
      <c r="O159" s="75"/>
      <c r="P159" s="76"/>
      <c r="Q159" s="76"/>
    </row>
    <row r="160" spans="1:17" ht="15" customHeight="1">
      <c r="A160" s="18">
        <v>140</v>
      </c>
      <c r="B160" s="37"/>
      <c r="C160" s="22" t="str">
        <f t="shared" si="1"/>
        <v/>
      </c>
      <c r="D160" s="22" t="str">
        <f t="shared" si="6"/>
        <v/>
      </c>
      <c r="E160" s="38"/>
      <c r="F160" s="38"/>
      <c r="G160" s="39"/>
      <c r="H160" s="38" t="str">
        <f>IF(G160="","",IF(COUNTIF(C160,"*女*"),VLOOKUP(G160,'出場選手データ女子(必須)'!$A$3:$F$100,2,FALSE),VLOOKUP(G160,'出場選手データ男子(必須)'!$A$3:$F$94,2,FALSE)))</f>
        <v/>
      </c>
      <c r="I160" s="38" t="str">
        <f>IF(G160="","",IF(COUNTIF(C160,"*女*"),VLOOKUP(G160,'出場選手データ女子(必須)'!$A$3:$F$100,4,FALSE),VLOOKUP(G160,'出場選手データ男子(必須)'!$A$3:$F$94,4,FALSE)))</f>
        <v/>
      </c>
      <c r="J160" s="39">
        <f t="shared" si="7"/>
        <v>0</v>
      </c>
      <c r="K160" s="41"/>
      <c r="L160" s="42"/>
      <c r="N160" s="76"/>
      <c r="O160" s="75"/>
      <c r="P160" s="76"/>
      <c r="Q160" s="76"/>
    </row>
    <row r="161" spans="1:17" ht="15" customHeight="1">
      <c r="A161" s="18">
        <v>141</v>
      </c>
      <c r="B161" s="37"/>
      <c r="C161" s="22" t="str">
        <f t="shared" si="1"/>
        <v/>
      </c>
      <c r="D161" s="22" t="str">
        <f t="shared" si="6"/>
        <v/>
      </c>
      <c r="E161" s="38"/>
      <c r="F161" s="38"/>
      <c r="G161" s="39"/>
      <c r="H161" s="38" t="str">
        <f>IF(G161="","",IF(COUNTIF(C161,"*女*"),VLOOKUP(G161,'出場選手データ女子(必須)'!$A$3:$F$100,2,FALSE),VLOOKUP(G161,'出場選手データ男子(必須)'!$A$3:$F$94,2,FALSE)))</f>
        <v/>
      </c>
      <c r="I161" s="38" t="str">
        <f>IF(G161="","",IF(COUNTIF(C161,"*女*"),VLOOKUP(G161,'出場選手データ女子(必須)'!$A$3:$F$100,4,FALSE),VLOOKUP(G161,'出場選手データ男子(必須)'!$A$3:$F$94,4,FALSE)))</f>
        <v/>
      </c>
      <c r="J161" s="39">
        <f t="shared" si="7"/>
        <v>0</v>
      </c>
      <c r="K161" s="41"/>
      <c r="L161" s="42"/>
      <c r="N161" s="76"/>
      <c r="O161" s="75"/>
      <c r="P161" s="76"/>
      <c r="Q161" s="76"/>
    </row>
    <row r="162" spans="1:17" ht="15" customHeight="1">
      <c r="A162" s="18">
        <v>142</v>
      </c>
      <c r="B162" s="37"/>
      <c r="C162" s="22" t="str">
        <f t="shared" si="1"/>
        <v/>
      </c>
      <c r="D162" s="22" t="str">
        <f t="shared" si="6"/>
        <v/>
      </c>
      <c r="E162" s="38"/>
      <c r="F162" s="38"/>
      <c r="G162" s="39"/>
      <c r="H162" s="38" t="str">
        <f>IF(G162="","",IF(COUNTIF(C162,"*女*"),VLOOKUP(G162,'出場選手データ女子(必須)'!$A$3:$F$100,2,FALSE),VLOOKUP(G162,'出場選手データ男子(必須)'!$A$3:$F$94,2,FALSE)))</f>
        <v/>
      </c>
      <c r="I162" s="38" t="str">
        <f>IF(G162="","",IF(COUNTIF(C162,"*女*"),VLOOKUP(G162,'出場選手データ女子(必須)'!$A$3:$F$100,4,FALSE),VLOOKUP(G162,'出場選手データ男子(必須)'!$A$3:$F$94,4,FALSE)))</f>
        <v/>
      </c>
      <c r="J162" s="39">
        <f t="shared" si="7"/>
        <v>0</v>
      </c>
      <c r="K162" s="41"/>
      <c r="L162" s="42"/>
      <c r="N162" s="76"/>
      <c r="O162" s="75"/>
      <c r="P162" s="76"/>
      <c r="Q162" s="76"/>
    </row>
    <row r="163" spans="1:17" ht="15" customHeight="1">
      <c r="A163" s="18">
        <v>143</v>
      </c>
      <c r="B163" s="37"/>
      <c r="C163" s="22" t="str">
        <f t="shared" si="1"/>
        <v/>
      </c>
      <c r="D163" s="22" t="str">
        <f t="shared" si="6"/>
        <v/>
      </c>
      <c r="E163" s="38"/>
      <c r="F163" s="38"/>
      <c r="G163" s="39"/>
      <c r="H163" s="38" t="str">
        <f>IF(G163="","",IF(COUNTIF(C163,"*女*"),VLOOKUP(G163,'出場選手データ女子(必須)'!$A$3:$F$100,2,FALSE),VLOOKUP(G163,'出場選手データ男子(必須)'!$A$3:$F$94,2,FALSE)))</f>
        <v/>
      </c>
      <c r="I163" s="38" t="str">
        <f>IF(G163="","",IF(COUNTIF(C163,"*女*"),VLOOKUP(G163,'出場選手データ女子(必須)'!$A$3:$F$100,4,FALSE),VLOOKUP(G163,'出場選手データ男子(必須)'!$A$3:$F$94,4,FALSE)))</f>
        <v/>
      </c>
      <c r="J163" s="39">
        <f t="shared" si="7"/>
        <v>0</v>
      </c>
      <c r="K163" s="41"/>
      <c r="L163" s="42"/>
      <c r="N163" s="76"/>
      <c r="O163" s="75"/>
      <c r="P163" s="76"/>
      <c r="Q163" s="76"/>
    </row>
    <row r="164" spans="1:17" ht="15" customHeight="1">
      <c r="A164" s="18">
        <v>144</v>
      </c>
      <c r="B164" s="37"/>
      <c r="C164" s="22" t="str">
        <f t="shared" si="1"/>
        <v/>
      </c>
      <c r="D164" s="22" t="str">
        <f t="shared" si="6"/>
        <v/>
      </c>
      <c r="E164" s="38"/>
      <c r="F164" s="38"/>
      <c r="G164" s="39"/>
      <c r="H164" s="38" t="str">
        <f>IF(G164="","",IF(COUNTIF(C164,"*女*"),VLOOKUP(G164,'出場選手データ女子(必須)'!$A$3:$F$100,2,FALSE),VLOOKUP(G164,'出場選手データ男子(必須)'!$A$3:$F$94,2,FALSE)))</f>
        <v/>
      </c>
      <c r="I164" s="38" t="str">
        <f>IF(G164="","",IF(COUNTIF(C164,"*女*"),VLOOKUP(G164,'出場選手データ女子(必須)'!$A$3:$F$100,4,FALSE),VLOOKUP(G164,'出場選手データ男子(必須)'!$A$3:$F$94,4,FALSE)))</f>
        <v/>
      </c>
      <c r="J164" s="39">
        <f t="shared" si="7"/>
        <v>0</v>
      </c>
      <c r="K164" s="41"/>
      <c r="L164" s="42"/>
      <c r="N164" s="76"/>
      <c r="O164" s="75"/>
      <c r="P164" s="76"/>
      <c r="Q164" s="76"/>
    </row>
    <row r="165" spans="1:17" ht="15" customHeight="1">
      <c r="A165" s="18">
        <v>145</v>
      </c>
      <c r="B165" s="37"/>
      <c r="C165" s="22" t="str">
        <f t="shared" si="1"/>
        <v/>
      </c>
      <c r="D165" s="22" t="str">
        <f t="shared" si="6"/>
        <v/>
      </c>
      <c r="E165" s="38"/>
      <c r="F165" s="38"/>
      <c r="G165" s="39"/>
      <c r="H165" s="38" t="str">
        <f>IF(G165="","",IF(COUNTIF(C165,"*女*"),VLOOKUP(G165,'出場選手データ女子(必須)'!$A$3:$F$100,2,FALSE),VLOOKUP(G165,'出場選手データ男子(必須)'!$A$3:$F$94,2,FALSE)))</f>
        <v/>
      </c>
      <c r="I165" s="38" t="str">
        <f>IF(G165="","",IF(COUNTIF(C165,"*女*"),VLOOKUP(G165,'出場選手データ女子(必須)'!$A$3:$F$100,4,FALSE),VLOOKUP(G165,'出場選手データ男子(必須)'!$A$3:$F$94,4,FALSE)))</f>
        <v/>
      </c>
      <c r="J165" s="39">
        <f t="shared" si="7"/>
        <v>0</v>
      </c>
      <c r="K165" s="41"/>
      <c r="L165" s="42"/>
      <c r="N165" s="76"/>
      <c r="O165" s="75"/>
      <c r="P165" s="76"/>
      <c r="Q165" s="76"/>
    </row>
    <row r="166" spans="1:17" ht="15" customHeight="1">
      <c r="A166" s="18">
        <v>146</v>
      </c>
      <c r="B166" s="37"/>
      <c r="C166" s="22" t="str">
        <f t="shared" si="1"/>
        <v/>
      </c>
      <c r="D166" s="22" t="str">
        <f t="shared" si="6"/>
        <v/>
      </c>
      <c r="E166" s="38"/>
      <c r="F166" s="38"/>
      <c r="G166" s="39"/>
      <c r="H166" s="38" t="str">
        <f>IF(G166="","",IF(COUNTIF(C166,"*女*"),VLOOKUP(G166,'出場選手データ女子(必須)'!$A$3:$F$100,2,FALSE),VLOOKUP(G166,'出場選手データ男子(必須)'!$A$3:$F$94,2,FALSE)))</f>
        <v/>
      </c>
      <c r="I166" s="38" t="str">
        <f>IF(G166="","",IF(COUNTIF(C166,"*女*"),VLOOKUP(G166,'出場選手データ女子(必須)'!$A$3:$F$100,4,FALSE),VLOOKUP(G166,'出場選手データ男子(必須)'!$A$3:$F$94,4,FALSE)))</f>
        <v/>
      </c>
      <c r="J166" s="39">
        <f t="shared" si="7"/>
        <v>0</v>
      </c>
      <c r="K166" s="41"/>
      <c r="L166" s="42"/>
      <c r="N166" s="76"/>
      <c r="O166" s="75"/>
      <c r="P166" s="76"/>
      <c r="Q166" s="76"/>
    </row>
    <row r="167" spans="1:17" ht="15" customHeight="1">
      <c r="A167" s="18">
        <v>147</v>
      </c>
      <c r="B167" s="37"/>
      <c r="C167" s="22" t="str">
        <f t="shared" si="1"/>
        <v/>
      </c>
      <c r="D167" s="22" t="str">
        <f t="shared" si="6"/>
        <v/>
      </c>
      <c r="E167" s="38"/>
      <c r="F167" s="38"/>
      <c r="G167" s="39"/>
      <c r="H167" s="38" t="str">
        <f>IF(G167="","",IF(COUNTIF(C167,"*女*"),VLOOKUP(G167,'出場選手データ女子(必須)'!$A$3:$F$100,2,FALSE),VLOOKUP(G167,'出場選手データ男子(必須)'!$A$3:$F$94,2,FALSE)))</f>
        <v/>
      </c>
      <c r="I167" s="38" t="str">
        <f>IF(G167="","",IF(COUNTIF(C167,"*女*"),VLOOKUP(G167,'出場選手データ女子(必須)'!$A$3:$F$100,4,FALSE),VLOOKUP(G167,'出場選手データ男子(必須)'!$A$3:$F$94,4,FALSE)))</f>
        <v/>
      </c>
      <c r="J167" s="39">
        <f t="shared" si="7"/>
        <v>0</v>
      </c>
      <c r="K167" s="41"/>
      <c r="L167" s="42"/>
      <c r="N167" s="76"/>
      <c r="O167" s="75"/>
      <c r="P167" s="76"/>
      <c r="Q167" s="76"/>
    </row>
    <row r="168" spans="1:17" ht="15" customHeight="1">
      <c r="A168" s="18">
        <v>148</v>
      </c>
      <c r="B168" s="37"/>
      <c r="C168" s="22" t="str">
        <f t="shared" si="1"/>
        <v/>
      </c>
      <c r="D168" s="22" t="str">
        <f t="shared" si="6"/>
        <v/>
      </c>
      <c r="E168" s="38"/>
      <c r="F168" s="38"/>
      <c r="G168" s="39"/>
      <c r="H168" s="38" t="str">
        <f>IF(G168="","",IF(COUNTIF(C168,"*女*"),VLOOKUP(G168,'出場選手データ女子(必須)'!$A$3:$F$100,2,FALSE),VLOOKUP(G168,'出場選手データ男子(必須)'!$A$3:$F$94,2,FALSE)))</f>
        <v/>
      </c>
      <c r="I168" s="38" t="str">
        <f>IF(G168="","",IF(COUNTIF(C168,"*女*"),VLOOKUP(G168,'出場選手データ女子(必須)'!$A$3:$F$100,4,FALSE),VLOOKUP(G168,'出場選手データ男子(必須)'!$A$3:$F$94,4,FALSE)))</f>
        <v/>
      </c>
      <c r="J168" s="39">
        <f t="shared" si="7"/>
        <v>0</v>
      </c>
      <c r="K168" s="41"/>
      <c r="L168" s="42"/>
      <c r="N168" s="76"/>
      <c r="O168" s="75"/>
      <c r="P168" s="76"/>
      <c r="Q168" s="76"/>
    </row>
    <row r="169" spans="1:17" ht="15" customHeight="1">
      <c r="A169" s="18">
        <v>149</v>
      </c>
      <c r="B169" s="37"/>
      <c r="C169" s="22" t="str">
        <f t="shared" si="1"/>
        <v/>
      </c>
      <c r="D169" s="22" t="str">
        <f t="shared" si="6"/>
        <v/>
      </c>
      <c r="E169" s="38"/>
      <c r="F169" s="38"/>
      <c r="G169" s="39"/>
      <c r="H169" s="38" t="str">
        <f>IF(G169="","",IF(COUNTIF(C169,"*女*"),VLOOKUP(G169,'出場選手データ女子(必須)'!$A$3:$F$100,2,FALSE),VLOOKUP(G169,'出場選手データ男子(必須)'!$A$3:$F$94,2,FALSE)))</f>
        <v/>
      </c>
      <c r="I169" s="38" t="str">
        <f>IF(G169="","",IF(COUNTIF(C169,"*女*"),VLOOKUP(G169,'出場選手データ女子(必須)'!$A$3:$F$100,4,FALSE),VLOOKUP(G169,'出場選手データ男子(必須)'!$A$3:$F$94,4,FALSE)))</f>
        <v/>
      </c>
      <c r="J169" s="39">
        <f t="shared" si="7"/>
        <v>0</v>
      </c>
      <c r="K169" s="41"/>
      <c r="L169" s="42"/>
      <c r="N169" s="76"/>
      <c r="O169" s="75"/>
      <c r="P169" s="76"/>
      <c r="Q169" s="76"/>
    </row>
    <row r="170" spans="1:17" ht="15" customHeight="1">
      <c r="A170" s="18">
        <v>150</v>
      </c>
      <c r="B170" s="37"/>
      <c r="C170" s="22" t="str">
        <f t="shared" si="1"/>
        <v/>
      </c>
      <c r="D170" s="22" t="str">
        <f t="shared" si="6"/>
        <v/>
      </c>
      <c r="E170" s="38"/>
      <c r="F170" s="38"/>
      <c r="G170" s="39"/>
      <c r="H170" s="38" t="str">
        <f>IF(G170="","",IF(COUNTIF(C170,"*女*"),VLOOKUP(G170,'出場選手データ女子(必須)'!$A$3:$F$100,2,FALSE),VLOOKUP(G170,'出場選手データ男子(必須)'!$A$3:$F$94,2,FALSE)))</f>
        <v/>
      </c>
      <c r="I170" s="38" t="str">
        <f>IF(G170="","",IF(COUNTIF(C170,"*女*"),VLOOKUP(G170,'出場選手データ女子(必須)'!$A$3:$F$100,4,FALSE),VLOOKUP(G170,'出場選手データ男子(必須)'!$A$3:$F$94,4,FALSE)))</f>
        <v/>
      </c>
      <c r="J170" s="39">
        <f t="shared" si="7"/>
        <v>0</v>
      </c>
      <c r="K170" s="41"/>
      <c r="L170" s="42"/>
      <c r="N170" s="76"/>
      <c r="O170" s="75"/>
      <c r="P170" s="76"/>
      <c r="Q170" s="76"/>
    </row>
    <row r="171" spans="1:17" ht="15" customHeight="1">
      <c r="A171" s="18">
        <v>151</v>
      </c>
      <c r="B171" s="37"/>
      <c r="C171" s="22" t="str">
        <f t="shared" si="1"/>
        <v/>
      </c>
      <c r="D171" s="22" t="str">
        <f t="shared" si="6"/>
        <v/>
      </c>
      <c r="E171" s="38"/>
      <c r="F171" s="38"/>
      <c r="G171" s="39"/>
      <c r="H171" s="38" t="str">
        <f>IF(G171="","",IF(COUNTIF(C171,"*女*"),VLOOKUP(G171,'出場選手データ女子(必須)'!$A$3:$F$100,2,FALSE),VLOOKUP(G171,'出場選手データ男子(必須)'!$A$3:$F$94,2,FALSE)))</f>
        <v/>
      </c>
      <c r="I171" s="38" t="str">
        <f>IF(G171="","",IF(COUNTIF(C171,"*女*"),VLOOKUP(G171,'出場選手データ女子(必須)'!$A$3:$F$100,4,FALSE),VLOOKUP(G171,'出場選手データ男子(必須)'!$A$3:$F$94,4,FALSE)))</f>
        <v/>
      </c>
      <c r="J171" s="39">
        <f t="shared" si="7"/>
        <v>0</v>
      </c>
      <c r="K171" s="41"/>
      <c r="L171" s="42"/>
      <c r="N171" s="76"/>
      <c r="O171" s="75"/>
      <c r="P171" s="76"/>
      <c r="Q171" s="76"/>
    </row>
    <row r="172" spans="1:17" ht="15" customHeight="1">
      <c r="A172" s="18">
        <v>152</v>
      </c>
      <c r="B172" s="37"/>
      <c r="C172" s="22" t="str">
        <f t="shared" si="1"/>
        <v/>
      </c>
      <c r="D172" s="22" t="str">
        <f t="shared" si="6"/>
        <v/>
      </c>
      <c r="E172" s="38"/>
      <c r="F172" s="38"/>
      <c r="G172" s="39"/>
      <c r="H172" s="38" t="str">
        <f>IF(G172="","",IF(COUNTIF(C172,"*女*"),VLOOKUP(G172,'出場選手データ女子(必須)'!$A$3:$F$100,2,FALSE),VLOOKUP(G172,'出場選手データ男子(必須)'!$A$3:$F$94,2,FALSE)))</f>
        <v/>
      </c>
      <c r="I172" s="38" t="str">
        <f>IF(G172="","",IF(COUNTIF(C172,"*女*"),VLOOKUP(G172,'出場選手データ女子(必須)'!$A$3:$F$100,4,FALSE),VLOOKUP(G172,'出場選手データ男子(必須)'!$A$3:$F$94,4,FALSE)))</f>
        <v/>
      </c>
      <c r="J172" s="39">
        <f t="shared" si="7"/>
        <v>0</v>
      </c>
      <c r="K172" s="41"/>
      <c r="L172" s="42"/>
      <c r="N172" s="76"/>
      <c r="O172" s="75"/>
      <c r="P172" s="76"/>
      <c r="Q172" s="76"/>
    </row>
    <row r="173" spans="1:17" ht="15" customHeight="1">
      <c r="A173" s="18">
        <v>153</v>
      </c>
      <c r="B173" s="37"/>
      <c r="C173" s="22" t="str">
        <f t="shared" si="1"/>
        <v/>
      </c>
      <c r="D173" s="22" t="str">
        <f t="shared" si="6"/>
        <v/>
      </c>
      <c r="E173" s="38"/>
      <c r="F173" s="38"/>
      <c r="G173" s="39"/>
      <c r="H173" s="38" t="str">
        <f>IF(G173="","",IF(COUNTIF(C173,"*女*"),VLOOKUP(G173,'出場選手データ女子(必須)'!$A$3:$F$100,2,FALSE),VLOOKUP(G173,'出場選手データ男子(必須)'!$A$3:$F$94,2,FALSE)))</f>
        <v/>
      </c>
      <c r="I173" s="38" t="str">
        <f>IF(G173="","",IF(COUNTIF(C173,"*女*"),VLOOKUP(G173,'出場選手データ女子(必須)'!$A$3:$F$100,4,FALSE),VLOOKUP(G173,'出場選手データ男子(必須)'!$A$3:$F$94,4,FALSE)))</f>
        <v/>
      </c>
      <c r="J173" s="39">
        <f t="shared" si="7"/>
        <v>0</v>
      </c>
      <c r="K173" s="41"/>
      <c r="L173" s="42"/>
      <c r="N173" s="76"/>
      <c r="O173" s="75"/>
      <c r="P173" s="76"/>
      <c r="Q173" s="76"/>
    </row>
    <row r="174" spans="1:17" ht="15" customHeight="1">
      <c r="A174" s="18">
        <v>154</v>
      </c>
      <c r="B174" s="37"/>
      <c r="C174" s="22" t="str">
        <f t="shared" si="1"/>
        <v/>
      </c>
      <c r="D174" s="22" t="str">
        <f t="shared" si="6"/>
        <v/>
      </c>
      <c r="E174" s="38"/>
      <c r="F174" s="38"/>
      <c r="G174" s="39"/>
      <c r="H174" s="38" t="str">
        <f>IF(G174="","",IF(COUNTIF(C174,"*女*"),VLOOKUP(G174,'出場選手データ女子(必須)'!$A$3:$F$100,2,FALSE),VLOOKUP(G174,'出場選手データ男子(必須)'!$A$3:$F$94,2,FALSE)))</f>
        <v/>
      </c>
      <c r="I174" s="38" t="str">
        <f>IF(G174="","",IF(COUNTIF(C174,"*女*"),VLOOKUP(G174,'出場選手データ女子(必須)'!$A$3:$F$100,4,FALSE),VLOOKUP(G174,'出場選手データ男子(必須)'!$A$3:$F$94,4,FALSE)))</f>
        <v/>
      </c>
      <c r="J174" s="39">
        <f t="shared" si="7"/>
        <v>0</v>
      </c>
      <c r="K174" s="41"/>
      <c r="L174" s="42"/>
      <c r="N174" s="76"/>
      <c r="O174" s="75"/>
      <c r="P174" s="76"/>
      <c r="Q174" s="76"/>
    </row>
    <row r="175" spans="1:17" ht="15" customHeight="1">
      <c r="A175" s="18">
        <v>155</v>
      </c>
      <c r="B175" s="37"/>
      <c r="C175" s="22" t="str">
        <f t="shared" si="1"/>
        <v/>
      </c>
      <c r="D175" s="22" t="str">
        <f t="shared" si="6"/>
        <v/>
      </c>
      <c r="E175" s="38"/>
      <c r="F175" s="38"/>
      <c r="G175" s="39"/>
      <c r="H175" s="38" t="str">
        <f>IF(G175="","",IF(COUNTIF(C175,"*女*"),VLOOKUP(G175,'出場選手データ女子(必須)'!$A$3:$F$100,2,FALSE),VLOOKUP(G175,'出場選手データ男子(必須)'!$A$3:$F$94,2,FALSE)))</f>
        <v/>
      </c>
      <c r="I175" s="38" t="str">
        <f>IF(G175="","",IF(COUNTIF(C175,"*女*"),VLOOKUP(G175,'出場選手データ女子(必須)'!$A$3:$F$100,4,FALSE),VLOOKUP(G175,'出場選手データ男子(必須)'!$A$3:$F$94,4,FALSE)))</f>
        <v/>
      </c>
      <c r="J175" s="39">
        <f t="shared" si="7"/>
        <v>0</v>
      </c>
      <c r="K175" s="41"/>
      <c r="L175" s="42"/>
      <c r="N175" s="76"/>
      <c r="O175" s="75"/>
      <c r="P175" s="76"/>
      <c r="Q175" s="76"/>
    </row>
    <row r="176" spans="1:17" ht="15" customHeight="1">
      <c r="A176" s="18">
        <v>156</v>
      </c>
      <c r="B176" s="37"/>
      <c r="C176" s="22" t="str">
        <f t="shared" si="1"/>
        <v/>
      </c>
      <c r="D176" s="22" t="str">
        <f t="shared" si="6"/>
        <v/>
      </c>
      <c r="E176" s="38"/>
      <c r="F176" s="38"/>
      <c r="G176" s="39"/>
      <c r="H176" s="38" t="str">
        <f>IF(G176="","",IF(COUNTIF(C176,"*女*"),VLOOKUP(G176,'出場選手データ女子(必須)'!$A$3:$F$100,2,FALSE),VLOOKUP(G176,'出場選手データ男子(必須)'!$A$3:$F$94,2,FALSE)))</f>
        <v/>
      </c>
      <c r="I176" s="38" t="str">
        <f>IF(G176="","",IF(COUNTIF(C176,"*女*"),VLOOKUP(G176,'出場選手データ女子(必須)'!$A$3:$F$100,4,FALSE),VLOOKUP(G176,'出場選手データ男子(必須)'!$A$3:$F$94,4,FALSE)))</f>
        <v/>
      </c>
      <c r="J176" s="39">
        <f t="shared" si="7"/>
        <v>0</v>
      </c>
      <c r="K176" s="41"/>
      <c r="L176" s="42"/>
      <c r="O176" s="75"/>
    </row>
    <row r="177" spans="1:15" ht="15" customHeight="1">
      <c r="A177" s="18">
        <v>157</v>
      </c>
      <c r="B177" s="37"/>
      <c r="C177" s="22" t="str">
        <f t="shared" si="1"/>
        <v/>
      </c>
      <c r="D177" s="22" t="str">
        <f t="shared" si="6"/>
        <v/>
      </c>
      <c r="E177" s="38"/>
      <c r="F177" s="38"/>
      <c r="G177" s="39"/>
      <c r="H177" s="38" t="str">
        <f>IF(G177="","",IF(COUNTIF(C177,"*女*"),VLOOKUP(G177,'出場選手データ女子(必須)'!$A$3:$F$100,2,FALSE),VLOOKUP(G177,'出場選手データ男子(必須)'!$A$3:$F$94,2,FALSE)))</f>
        <v/>
      </c>
      <c r="I177" s="38" t="str">
        <f>IF(G177="","",IF(COUNTIF(C177,"*女*"),VLOOKUP(G177,'出場選手データ女子(必須)'!$A$3:$F$100,4,FALSE),VLOOKUP(G177,'出場選手データ男子(必須)'!$A$3:$F$94,4,FALSE)))</f>
        <v/>
      </c>
      <c r="J177" s="39">
        <f t="shared" si="7"/>
        <v>0</v>
      </c>
      <c r="K177" s="41"/>
      <c r="L177" s="42"/>
      <c r="O177" s="75"/>
    </row>
    <row r="178" spans="1:15" ht="15" customHeight="1">
      <c r="A178" s="18">
        <v>158</v>
      </c>
      <c r="B178" s="37"/>
      <c r="C178" s="22" t="str">
        <f t="shared" si="1"/>
        <v/>
      </c>
      <c r="D178" s="22" t="str">
        <f t="shared" si="6"/>
        <v/>
      </c>
      <c r="E178" s="38"/>
      <c r="F178" s="38"/>
      <c r="G178" s="39"/>
      <c r="H178" s="38" t="str">
        <f>IF(G178="","",IF(COUNTIF(C178,"*女*"),VLOOKUP(G178,'出場選手データ女子(必須)'!$A$3:$F$100,2,FALSE),VLOOKUP(G178,'出場選手データ男子(必須)'!$A$3:$F$94,2,FALSE)))</f>
        <v/>
      </c>
      <c r="I178" s="38" t="str">
        <f>IF(G178="","",IF(COUNTIF(C178,"*女*"),VLOOKUP(G178,'出場選手データ女子(必須)'!$A$3:$F$100,4,FALSE),VLOOKUP(G178,'出場選手データ男子(必須)'!$A$3:$F$94,4,FALSE)))</f>
        <v/>
      </c>
      <c r="J178" s="39">
        <f t="shared" si="7"/>
        <v>0</v>
      </c>
      <c r="K178" s="41"/>
      <c r="L178" s="42"/>
      <c r="O178" s="75"/>
    </row>
    <row r="179" spans="1:15" ht="15" customHeight="1">
      <c r="A179" s="18">
        <v>159</v>
      </c>
      <c r="B179" s="37"/>
      <c r="C179" s="22" t="str">
        <f t="shared" si="1"/>
        <v/>
      </c>
      <c r="D179" s="22" t="str">
        <f t="shared" si="6"/>
        <v/>
      </c>
      <c r="E179" s="38"/>
      <c r="F179" s="38"/>
      <c r="G179" s="39"/>
      <c r="H179" s="38" t="str">
        <f>IF(G179="","",IF(COUNTIF(C179,"*女*"),VLOOKUP(G179,'出場選手データ女子(必須)'!$A$3:$F$100,2,FALSE),VLOOKUP(G179,'出場選手データ男子(必須)'!$A$3:$F$94,2,FALSE)))</f>
        <v/>
      </c>
      <c r="I179" s="38" t="str">
        <f>IF(G179="","",IF(COUNTIF(C179,"*女*"),VLOOKUP(G179,'出場選手データ女子(必須)'!$A$3:$F$100,4,FALSE),VLOOKUP(G179,'出場選手データ男子(必須)'!$A$3:$F$94,4,FALSE)))</f>
        <v/>
      </c>
      <c r="J179" s="39">
        <f t="shared" si="7"/>
        <v>0</v>
      </c>
      <c r="K179" s="41"/>
      <c r="L179" s="42"/>
      <c r="O179" s="75"/>
    </row>
    <row r="180" spans="1:15" ht="15" customHeight="1" thickBot="1">
      <c r="A180" s="18">
        <v>160</v>
      </c>
      <c r="B180" s="52"/>
      <c r="C180" s="53" t="str">
        <f t="shared" si="1"/>
        <v/>
      </c>
      <c r="D180" s="53" t="str">
        <f t="shared" si="6"/>
        <v/>
      </c>
      <c r="E180" s="54"/>
      <c r="F180" s="54"/>
      <c r="G180" s="55"/>
      <c r="H180" s="54" t="str">
        <f>IF(G180="","",IF(COUNTIF(C180,"*女*"),VLOOKUP(G180,'出場選手データ女子(必須)'!$A$3:$F$100,2,FALSE),VLOOKUP(G180,'出場選手データ男子(必須)'!$A$3:$F$94,2,FALSE)))</f>
        <v/>
      </c>
      <c r="I180" s="54" t="str">
        <f>IF(G180="","",IF(COUNTIF(C180,"*女*"),VLOOKUP(G180,'出場選手データ女子(必須)'!$A$3:$F$100,4,FALSE),VLOOKUP(G180,'出場選手データ男子(必須)'!$A$3:$F$94,4,FALSE)))</f>
        <v/>
      </c>
      <c r="J180" s="55">
        <f t="shared" si="7"/>
        <v>0</v>
      </c>
      <c r="K180" s="57"/>
      <c r="L180" s="58"/>
      <c r="O180" s="75"/>
    </row>
    <row r="181" spans="1:15">
      <c r="G181" s="76"/>
      <c r="H181" s="76"/>
      <c r="I181" s="76"/>
      <c r="K181" s="76"/>
      <c r="L181" s="76"/>
      <c r="M181" s="76"/>
      <c r="N181" s="76"/>
      <c r="O181" s="76"/>
    </row>
  </sheetData>
  <mergeCells count="11">
    <mergeCell ref="K6:M6"/>
    <mergeCell ref="D4:H4"/>
    <mergeCell ref="K7:M7"/>
    <mergeCell ref="K8:M8"/>
    <mergeCell ref="K9:M9"/>
    <mergeCell ref="A1:P1"/>
    <mergeCell ref="D3:H3"/>
    <mergeCell ref="K3:L3"/>
    <mergeCell ref="K4:M4"/>
    <mergeCell ref="D5:H5"/>
    <mergeCell ref="K5:M5"/>
  </mergeCells>
  <phoneticPr fontId="3"/>
  <conditionalFormatting sqref="C21">
    <cfRule type="expression" dxfId="639" priority="320" stopIfTrue="1">
      <formula>NOT(ISERROR(SEARCH("女",C21)))</formula>
    </cfRule>
  </conditionalFormatting>
  <conditionalFormatting sqref="C22">
    <cfRule type="expression" dxfId="638" priority="319" stopIfTrue="1">
      <formula>NOT(ISERROR(SEARCH("女",C22)))</formula>
    </cfRule>
  </conditionalFormatting>
  <conditionalFormatting sqref="C23">
    <cfRule type="expression" dxfId="637" priority="318" stopIfTrue="1">
      <formula>NOT(ISERROR(SEARCH("女",C23)))</formula>
    </cfRule>
  </conditionalFormatting>
  <conditionalFormatting sqref="C24">
    <cfRule type="expression" dxfId="636" priority="317" stopIfTrue="1">
      <formula>NOT(ISERROR(SEARCH("女",C24)))</formula>
    </cfRule>
  </conditionalFormatting>
  <conditionalFormatting sqref="C25">
    <cfRule type="expression" dxfId="635" priority="316" stopIfTrue="1">
      <formula>NOT(ISERROR(SEARCH("女",C25)))</formula>
    </cfRule>
  </conditionalFormatting>
  <conditionalFormatting sqref="C26">
    <cfRule type="expression" dxfId="634" priority="315" stopIfTrue="1">
      <formula>NOT(ISERROR(SEARCH("女",C26)))</formula>
    </cfRule>
  </conditionalFormatting>
  <conditionalFormatting sqref="C27">
    <cfRule type="expression" dxfId="633" priority="314" stopIfTrue="1">
      <formula>NOT(ISERROR(SEARCH("女",C27)))</formula>
    </cfRule>
  </conditionalFormatting>
  <conditionalFormatting sqref="C28">
    <cfRule type="expression" dxfId="632" priority="313" stopIfTrue="1">
      <formula>NOT(ISERROR(SEARCH("女",C28)))</formula>
    </cfRule>
  </conditionalFormatting>
  <conditionalFormatting sqref="C29">
    <cfRule type="expression" dxfId="631" priority="312" stopIfTrue="1">
      <formula>NOT(ISERROR(SEARCH("女",C29)))</formula>
    </cfRule>
  </conditionalFormatting>
  <conditionalFormatting sqref="C30">
    <cfRule type="expression" dxfId="630" priority="311" stopIfTrue="1">
      <formula>NOT(ISERROR(SEARCH("女",C30)))</formula>
    </cfRule>
  </conditionalFormatting>
  <conditionalFormatting sqref="C31">
    <cfRule type="expression" dxfId="629" priority="310" stopIfTrue="1">
      <formula>NOT(ISERROR(SEARCH("女",C31)))</formula>
    </cfRule>
  </conditionalFormatting>
  <conditionalFormatting sqref="C32">
    <cfRule type="expression" dxfId="628" priority="309" stopIfTrue="1">
      <formula>NOT(ISERROR(SEARCH("女",C32)))</formula>
    </cfRule>
  </conditionalFormatting>
  <conditionalFormatting sqref="C33">
    <cfRule type="expression" dxfId="627" priority="308" stopIfTrue="1">
      <formula>NOT(ISERROR(SEARCH("女",C33)))</formula>
    </cfRule>
  </conditionalFormatting>
  <conditionalFormatting sqref="C34">
    <cfRule type="expression" dxfId="626" priority="307" stopIfTrue="1">
      <formula>NOT(ISERROR(SEARCH("女",C34)))</formula>
    </cfRule>
  </conditionalFormatting>
  <conditionalFormatting sqref="C35">
    <cfRule type="expression" dxfId="625" priority="306" stopIfTrue="1">
      <formula>NOT(ISERROR(SEARCH("女",C35)))</formula>
    </cfRule>
  </conditionalFormatting>
  <conditionalFormatting sqref="C36">
    <cfRule type="expression" dxfId="624" priority="305" stopIfTrue="1">
      <formula>NOT(ISERROR(SEARCH("女",C36)))</formula>
    </cfRule>
  </conditionalFormatting>
  <conditionalFormatting sqref="C37">
    <cfRule type="expression" dxfId="623" priority="304" stopIfTrue="1">
      <formula>NOT(ISERROR(SEARCH("女",C37)))</formula>
    </cfRule>
  </conditionalFormatting>
  <conditionalFormatting sqref="C38">
    <cfRule type="expression" dxfId="622" priority="303" stopIfTrue="1">
      <formula>NOT(ISERROR(SEARCH("女",C38)))</formula>
    </cfRule>
  </conditionalFormatting>
  <conditionalFormatting sqref="C39">
    <cfRule type="expression" dxfId="621" priority="302" stopIfTrue="1">
      <formula>NOT(ISERROR(SEARCH("女",C39)))</formula>
    </cfRule>
  </conditionalFormatting>
  <conditionalFormatting sqref="C40">
    <cfRule type="expression" dxfId="620" priority="301" stopIfTrue="1">
      <formula>NOT(ISERROR(SEARCH("女",C40)))</formula>
    </cfRule>
  </conditionalFormatting>
  <conditionalFormatting sqref="C41">
    <cfRule type="expression" dxfId="619" priority="300" stopIfTrue="1">
      <formula>NOT(ISERROR(SEARCH("女",C41)))</formula>
    </cfRule>
  </conditionalFormatting>
  <conditionalFormatting sqref="C42">
    <cfRule type="expression" dxfId="618" priority="299" stopIfTrue="1">
      <formula>NOT(ISERROR(SEARCH("女",C42)))</formula>
    </cfRule>
  </conditionalFormatting>
  <conditionalFormatting sqref="C43">
    <cfRule type="expression" dxfId="617" priority="298" stopIfTrue="1">
      <formula>NOT(ISERROR(SEARCH("女",C43)))</formula>
    </cfRule>
  </conditionalFormatting>
  <conditionalFormatting sqref="C44">
    <cfRule type="expression" dxfId="616" priority="297" stopIfTrue="1">
      <formula>NOT(ISERROR(SEARCH("女",C44)))</formula>
    </cfRule>
  </conditionalFormatting>
  <conditionalFormatting sqref="C45">
    <cfRule type="expression" dxfId="615" priority="296" stopIfTrue="1">
      <formula>NOT(ISERROR(SEARCH("女",C45)))</formula>
    </cfRule>
  </conditionalFormatting>
  <conditionalFormatting sqref="C46">
    <cfRule type="expression" dxfId="614" priority="295" stopIfTrue="1">
      <formula>NOT(ISERROR(SEARCH("女",C46)))</formula>
    </cfRule>
  </conditionalFormatting>
  <conditionalFormatting sqref="C47">
    <cfRule type="expression" dxfId="613" priority="294" stopIfTrue="1">
      <formula>NOT(ISERROR(SEARCH("女",C47)))</formula>
    </cfRule>
  </conditionalFormatting>
  <conditionalFormatting sqref="C48">
    <cfRule type="expression" dxfId="612" priority="293" stopIfTrue="1">
      <formula>NOT(ISERROR(SEARCH("女",C48)))</formula>
    </cfRule>
  </conditionalFormatting>
  <conditionalFormatting sqref="C49">
    <cfRule type="expression" dxfId="611" priority="292" stopIfTrue="1">
      <formula>NOT(ISERROR(SEARCH("女",C49)))</formula>
    </cfRule>
  </conditionalFormatting>
  <conditionalFormatting sqref="C50">
    <cfRule type="expression" dxfId="610" priority="291" stopIfTrue="1">
      <formula>NOT(ISERROR(SEARCH("女",C50)))</formula>
    </cfRule>
  </conditionalFormatting>
  <conditionalFormatting sqref="C51">
    <cfRule type="expression" dxfId="609" priority="290" stopIfTrue="1">
      <formula>NOT(ISERROR(SEARCH("女",C51)))</formula>
    </cfRule>
  </conditionalFormatting>
  <conditionalFormatting sqref="C52">
    <cfRule type="expression" dxfId="608" priority="289" stopIfTrue="1">
      <formula>NOT(ISERROR(SEARCH("女",C52)))</formula>
    </cfRule>
  </conditionalFormatting>
  <conditionalFormatting sqref="C53">
    <cfRule type="expression" dxfId="607" priority="288" stopIfTrue="1">
      <formula>NOT(ISERROR(SEARCH("女",C53)))</formula>
    </cfRule>
  </conditionalFormatting>
  <conditionalFormatting sqref="C54">
    <cfRule type="expression" dxfId="606" priority="287" stopIfTrue="1">
      <formula>NOT(ISERROR(SEARCH("女",C54)))</formula>
    </cfRule>
  </conditionalFormatting>
  <conditionalFormatting sqref="C55">
    <cfRule type="expression" dxfId="605" priority="286" stopIfTrue="1">
      <formula>NOT(ISERROR(SEARCH("女",C55)))</formula>
    </cfRule>
  </conditionalFormatting>
  <conditionalFormatting sqref="C56">
    <cfRule type="expression" dxfId="604" priority="285" stopIfTrue="1">
      <formula>NOT(ISERROR(SEARCH("女",C56)))</formula>
    </cfRule>
  </conditionalFormatting>
  <conditionalFormatting sqref="C57">
    <cfRule type="expression" dxfId="603" priority="284" stopIfTrue="1">
      <formula>NOT(ISERROR(SEARCH("女",C57)))</formula>
    </cfRule>
  </conditionalFormatting>
  <conditionalFormatting sqref="C58">
    <cfRule type="expression" dxfId="602" priority="283" stopIfTrue="1">
      <formula>NOT(ISERROR(SEARCH("女",C58)))</formula>
    </cfRule>
  </conditionalFormatting>
  <conditionalFormatting sqref="C59">
    <cfRule type="expression" dxfId="601" priority="282" stopIfTrue="1">
      <formula>NOT(ISERROR(SEARCH("女",C59)))</formula>
    </cfRule>
  </conditionalFormatting>
  <conditionalFormatting sqref="C60">
    <cfRule type="expression" dxfId="600" priority="281" stopIfTrue="1">
      <formula>NOT(ISERROR(SEARCH("女",C60)))</formula>
    </cfRule>
  </conditionalFormatting>
  <conditionalFormatting sqref="C61">
    <cfRule type="expression" dxfId="599" priority="280" stopIfTrue="1">
      <formula>NOT(ISERROR(SEARCH("女",C61)))</formula>
    </cfRule>
  </conditionalFormatting>
  <conditionalFormatting sqref="C62">
    <cfRule type="expression" dxfId="598" priority="279" stopIfTrue="1">
      <formula>NOT(ISERROR(SEARCH("女",C62)))</formula>
    </cfRule>
  </conditionalFormatting>
  <conditionalFormatting sqref="C63">
    <cfRule type="expression" dxfId="597" priority="278" stopIfTrue="1">
      <formula>NOT(ISERROR(SEARCH("女",C63)))</formula>
    </cfRule>
  </conditionalFormatting>
  <conditionalFormatting sqref="C64">
    <cfRule type="expression" dxfId="596" priority="277" stopIfTrue="1">
      <formula>NOT(ISERROR(SEARCH("女",C64)))</formula>
    </cfRule>
  </conditionalFormatting>
  <conditionalFormatting sqref="C65">
    <cfRule type="expression" dxfId="595" priority="276" stopIfTrue="1">
      <formula>NOT(ISERROR(SEARCH("女",C65)))</formula>
    </cfRule>
  </conditionalFormatting>
  <conditionalFormatting sqref="C66">
    <cfRule type="expression" dxfId="594" priority="275" stopIfTrue="1">
      <formula>NOT(ISERROR(SEARCH("女",C66)))</formula>
    </cfRule>
  </conditionalFormatting>
  <conditionalFormatting sqref="C67">
    <cfRule type="expression" dxfId="593" priority="274" stopIfTrue="1">
      <formula>NOT(ISERROR(SEARCH("女",C67)))</formula>
    </cfRule>
  </conditionalFormatting>
  <conditionalFormatting sqref="C68">
    <cfRule type="expression" dxfId="592" priority="273" stopIfTrue="1">
      <formula>NOT(ISERROR(SEARCH("女",C68)))</formula>
    </cfRule>
  </conditionalFormatting>
  <conditionalFormatting sqref="C69">
    <cfRule type="expression" dxfId="591" priority="272" stopIfTrue="1">
      <formula>NOT(ISERROR(SEARCH("女",C69)))</formula>
    </cfRule>
  </conditionalFormatting>
  <conditionalFormatting sqref="C70">
    <cfRule type="expression" dxfId="590" priority="271" stopIfTrue="1">
      <formula>NOT(ISERROR(SEARCH("女",C70)))</formula>
    </cfRule>
  </conditionalFormatting>
  <conditionalFormatting sqref="C71">
    <cfRule type="expression" dxfId="589" priority="270" stopIfTrue="1">
      <formula>NOT(ISERROR(SEARCH("女",C71)))</formula>
    </cfRule>
  </conditionalFormatting>
  <conditionalFormatting sqref="C72">
    <cfRule type="expression" dxfId="588" priority="269" stopIfTrue="1">
      <formula>NOT(ISERROR(SEARCH("女",C72)))</formula>
    </cfRule>
  </conditionalFormatting>
  <conditionalFormatting sqref="C73">
    <cfRule type="expression" dxfId="587" priority="268" stopIfTrue="1">
      <formula>NOT(ISERROR(SEARCH("女",C73)))</formula>
    </cfRule>
  </conditionalFormatting>
  <conditionalFormatting sqref="C74">
    <cfRule type="expression" dxfId="586" priority="267" stopIfTrue="1">
      <formula>NOT(ISERROR(SEARCH("女",C74)))</formula>
    </cfRule>
  </conditionalFormatting>
  <conditionalFormatting sqref="C75">
    <cfRule type="expression" dxfId="585" priority="266" stopIfTrue="1">
      <formula>NOT(ISERROR(SEARCH("女",C75)))</formula>
    </cfRule>
  </conditionalFormatting>
  <conditionalFormatting sqref="C76">
    <cfRule type="expression" dxfId="584" priority="265" stopIfTrue="1">
      <formula>NOT(ISERROR(SEARCH("女",C76)))</formula>
    </cfRule>
  </conditionalFormatting>
  <conditionalFormatting sqref="C77">
    <cfRule type="expression" dxfId="583" priority="264" stopIfTrue="1">
      <formula>NOT(ISERROR(SEARCH("女",C77)))</formula>
    </cfRule>
  </conditionalFormatting>
  <conditionalFormatting sqref="C78">
    <cfRule type="expression" dxfId="582" priority="263" stopIfTrue="1">
      <formula>NOT(ISERROR(SEARCH("女",C78)))</formula>
    </cfRule>
  </conditionalFormatting>
  <conditionalFormatting sqref="C79">
    <cfRule type="expression" dxfId="581" priority="262" stopIfTrue="1">
      <formula>NOT(ISERROR(SEARCH("女",C79)))</formula>
    </cfRule>
  </conditionalFormatting>
  <conditionalFormatting sqref="C80">
    <cfRule type="expression" dxfId="580" priority="261" stopIfTrue="1">
      <formula>NOT(ISERROR(SEARCH("女",C80)))</formula>
    </cfRule>
  </conditionalFormatting>
  <conditionalFormatting sqref="C81">
    <cfRule type="expression" dxfId="579" priority="260" stopIfTrue="1">
      <formula>NOT(ISERROR(SEARCH("女",C81)))</formula>
    </cfRule>
  </conditionalFormatting>
  <conditionalFormatting sqref="C82">
    <cfRule type="expression" dxfId="578" priority="259" stopIfTrue="1">
      <formula>NOT(ISERROR(SEARCH("女",C82)))</formula>
    </cfRule>
  </conditionalFormatting>
  <conditionalFormatting sqref="C83">
    <cfRule type="expression" dxfId="577" priority="258" stopIfTrue="1">
      <formula>NOT(ISERROR(SEARCH("女",C83)))</formula>
    </cfRule>
  </conditionalFormatting>
  <conditionalFormatting sqref="C84">
    <cfRule type="expression" dxfId="576" priority="257" stopIfTrue="1">
      <formula>NOT(ISERROR(SEARCH("女",C84)))</formula>
    </cfRule>
  </conditionalFormatting>
  <conditionalFormatting sqref="C85">
    <cfRule type="expression" dxfId="575" priority="256" stopIfTrue="1">
      <formula>NOT(ISERROR(SEARCH("女",C85)))</formula>
    </cfRule>
  </conditionalFormatting>
  <conditionalFormatting sqref="C86">
    <cfRule type="expression" dxfId="574" priority="255" stopIfTrue="1">
      <formula>NOT(ISERROR(SEARCH("女",C86)))</formula>
    </cfRule>
  </conditionalFormatting>
  <conditionalFormatting sqref="C87">
    <cfRule type="expression" dxfId="573" priority="254" stopIfTrue="1">
      <formula>NOT(ISERROR(SEARCH("女",C87)))</formula>
    </cfRule>
  </conditionalFormatting>
  <conditionalFormatting sqref="C88">
    <cfRule type="expression" dxfId="572" priority="253" stopIfTrue="1">
      <formula>NOT(ISERROR(SEARCH("女",C88)))</formula>
    </cfRule>
  </conditionalFormatting>
  <conditionalFormatting sqref="C89">
    <cfRule type="expression" dxfId="571" priority="252" stopIfTrue="1">
      <formula>NOT(ISERROR(SEARCH("女",C89)))</formula>
    </cfRule>
  </conditionalFormatting>
  <conditionalFormatting sqref="C90">
    <cfRule type="expression" dxfId="570" priority="251" stopIfTrue="1">
      <formula>NOT(ISERROR(SEARCH("女",C90)))</formula>
    </cfRule>
  </conditionalFormatting>
  <conditionalFormatting sqref="C91">
    <cfRule type="expression" dxfId="569" priority="250" stopIfTrue="1">
      <formula>NOT(ISERROR(SEARCH("女",C91)))</formula>
    </cfRule>
  </conditionalFormatting>
  <conditionalFormatting sqref="C92">
    <cfRule type="expression" dxfId="568" priority="249" stopIfTrue="1">
      <formula>NOT(ISERROR(SEARCH("女",C92)))</formula>
    </cfRule>
  </conditionalFormatting>
  <conditionalFormatting sqref="C93">
    <cfRule type="expression" dxfId="567" priority="248" stopIfTrue="1">
      <formula>NOT(ISERROR(SEARCH("女",C93)))</formula>
    </cfRule>
  </conditionalFormatting>
  <conditionalFormatting sqref="C94">
    <cfRule type="expression" dxfId="566" priority="247" stopIfTrue="1">
      <formula>NOT(ISERROR(SEARCH("女",C94)))</formula>
    </cfRule>
  </conditionalFormatting>
  <conditionalFormatting sqref="C95">
    <cfRule type="expression" dxfId="565" priority="246" stopIfTrue="1">
      <formula>NOT(ISERROR(SEARCH("女",C95)))</formula>
    </cfRule>
  </conditionalFormatting>
  <conditionalFormatting sqref="C96">
    <cfRule type="expression" dxfId="564" priority="245" stopIfTrue="1">
      <formula>NOT(ISERROR(SEARCH("女",C96)))</formula>
    </cfRule>
  </conditionalFormatting>
  <conditionalFormatting sqref="C97">
    <cfRule type="expression" dxfId="563" priority="244" stopIfTrue="1">
      <formula>NOT(ISERROR(SEARCH("女",C97)))</formula>
    </cfRule>
  </conditionalFormatting>
  <conditionalFormatting sqref="C98">
    <cfRule type="expression" dxfId="562" priority="243" stopIfTrue="1">
      <formula>NOT(ISERROR(SEARCH("女",C98)))</formula>
    </cfRule>
  </conditionalFormatting>
  <conditionalFormatting sqref="C99">
    <cfRule type="expression" dxfId="561" priority="242" stopIfTrue="1">
      <formula>NOT(ISERROR(SEARCH("女",C99)))</formula>
    </cfRule>
  </conditionalFormatting>
  <conditionalFormatting sqref="C100">
    <cfRule type="expression" dxfId="560" priority="241" stopIfTrue="1">
      <formula>NOT(ISERROR(SEARCH("女",C100)))</formula>
    </cfRule>
  </conditionalFormatting>
  <conditionalFormatting sqref="C101">
    <cfRule type="expression" dxfId="559" priority="240" stopIfTrue="1">
      <formula>NOT(ISERROR(SEARCH("女",C101)))</formula>
    </cfRule>
  </conditionalFormatting>
  <conditionalFormatting sqref="C102">
    <cfRule type="expression" dxfId="558" priority="239" stopIfTrue="1">
      <formula>NOT(ISERROR(SEARCH("女",C102)))</formula>
    </cfRule>
  </conditionalFormatting>
  <conditionalFormatting sqref="C103">
    <cfRule type="expression" dxfId="557" priority="238" stopIfTrue="1">
      <formula>NOT(ISERROR(SEARCH("女",C103)))</formula>
    </cfRule>
  </conditionalFormatting>
  <conditionalFormatting sqref="C104">
    <cfRule type="expression" dxfId="556" priority="237" stopIfTrue="1">
      <formula>NOT(ISERROR(SEARCH("女",C104)))</formula>
    </cfRule>
  </conditionalFormatting>
  <conditionalFormatting sqref="C105">
    <cfRule type="expression" dxfId="555" priority="236" stopIfTrue="1">
      <formula>NOT(ISERROR(SEARCH("女",C105)))</formula>
    </cfRule>
  </conditionalFormatting>
  <conditionalFormatting sqref="C106">
    <cfRule type="expression" dxfId="554" priority="235" stopIfTrue="1">
      <formula>NOT(ISERROR(SEARCH("女",C106)))</formula>
    </cfRule>
  </conditionalFormatting>
  <conditionalFormatting sqref="C107">
    <cfRule type="expression" dxfId="553" priority="234" stopIfTrue="1">
      <formula>NOT(ISERROR(SEARCH("女",C107)))</formula>
    </cfRule>
  </conditionalFormatting>
  <conditionalFormatting sqref="C108">
    <cfRule type="expression" dxfId="552" priority="233" stopIfTrue="1">
      <formula>NOT(ISERROR(SEARCH("女",C108)))</formula>
    </cfRule>
  </conditionalFormatting>
  <conditionalFormatting sqref="C109">
    <cfRule type="expression" dxfId="551" priority="232" stopIfTrue="1">
      <formula>NOT(ISERROR(SEARCH("女",C109)))</formula>
    </cfRule>
  </conditionalFormatting>
  <conditionalFormatting sqref="C110">
    <cfRule type="expression" dxfId="550" priority="231" stopIfTrue="1">
      <formula>NOT(ISERROR(SEARCH("女",C110)))</formula>
    </cfRule>
  </conditionalFormatting>
  <conditionalFormatting sqref="C111">
    <cfRule type="expression" dxfId="549" priority="230" stopIfTrue="1">
      <formula>NOT(ISERROR(SEARCH("女",C111)))</formula>
    </cfRule>
  </conditionalFormatting>
  <conditionalFormatting sqref="C112">
    <cfRule type="expression" dxfId="548" priority="229" stopIfTrue="1">
      <formula>NOT(ISERROR(SEARCH("女",C112)))</formula>
    </cfRule>
  </conditionalFormatting>
  <conditionalFormatting sqref="C113">
    <cfRule type="expression" dxfId="547" priority="228" stopIfTrue="1">
      <formula>NOT(ISERROR(SEARCH("女",C113)))</formula>
    </cfRule>
  </conditionalFormatting>
  <conditionalFormatting sqref="C114">
    <cfRule type="expression" dxfId="546" priority="227" stopIfTrue="1">
      <formula>NOT(ISERROR(SEARCH("女",C114)))</formula>
    </cfRule>
  </conditionalFormatting>
  <conditionalFormatting sqref="C115">
    <cfRule type="expression" dxfId="545" priority="226" stopIfTrue="1">
      <formula>NOT(ISERROR(SEARCH("女",C115)))</formula>
    </cfRule>
  </conditionalFormatting>
  <conditionalFormatting sqref="C116">
    <cfRule type="expression" dxfId="544" priority="225" stopIfTrue="1">
      <formula>NOT(ISERROR(SEARCH("女",C116)))</formula>
    </cfRule>
  </conditionalFormatting>
  <conditionalFormatting sqref="C117">
    <cfRule type="expression" dxfId="543" priority="224" stopIfTrue="1">
      <formula>NOT(ISERROR(SEARCH("女",C117)))</formula>
    </cfRule>
  </conditionalFormatting>
  <conditionalFormatting sqref="C118">
    <cfRule type="expression" dxfId="542" priority="223" stopIfTrue="1">
      <formula>NOT(ISERROR(SEARCH("女",C118)))</formula>
    </cfRule>
  </conditionalFormatting>
  <conditionalFormatting sqref="C119">
    <cfRule type="expression" dxfId="541" priority="222" stopIfTrue="1">
      <formula>NOT(ISERROR(SEARCH("女",C119)))</formula>
    </cfRule>
  </conditionalFormatting>
  <conditionalFormatting sqref="C120">
    <cfRule type="expression" dxfId="540" priority="221" stopIfTrue="1">
      <formula>NOT(ISERROR(SEARCH("女",C120)))</formula>
    </cfRule>
  </conditionalFormatting>
  <conditionalFormatting sqref="C121">
    <cfRule type="expression" dxfId="539" priority="220" stopIfTrue="1">
      <formula>NOT(ISERROR(SEARCH("女",C121)))</formula>
    </cfRule>
  </conditionalFormatting>
  <conditionalFormatting sqref="C122">
    <cfRule type="expression" dxfId="538" priority="219" stopIfTrue="1">
      <formula>NOT(ISERROR(SEARCH("女",C122)))</formula>
    </cfRule>
  </conditionalFormatting>
  <conditionalFormatting sqref="C123">
    <cfRule type="expression" dxfId="537" priority="218" stopIfTrue="1">
      <formula>NOT(ISERROR(SEARCH("女",C123)))</formula>
    </cfRule>
  </conditionalFormatting>
  <conditionalFormatting sqref="C124">
    <cfRule type="expression" dxfId="536" priority="217" stopIfTrue="1">
      <formula>NOT(ISERROR(SEARCH("女",C124)))</formula>
    </cfRule>
  </conditionalFormatting>
  <conditionalFormatting sqref="C125">
    <cfRule type="expression" dxfId="535" priority="216" stopIfTrue="1">
      <formula>NOT(ISERROR(SEARCH("女",C125)))</formula>
    </cfRule>
  </conditionalFormatting>
  <conditionalFormatting sqref="C126">
    <cfRule type="expression" dxfId="534" priority="215" stopIfTrue="1">
      <formula>NOT(ISERROR(SEARCH("女",C126)))</formula>
    </cfRule>
  </conditionalFormatting>
  <conditionalFormatting sqref="C127">
    <cfRule type="expression" dxfId="533" priority="214" stopIfTrue="1">
      <formula>NOT(ISERROR(SEARCH("女",C127)))</formula>
    </cfRule>
  </conditionalFormatting>
  <conditionalFormatting sqref="C128">
    <cfRule type="expression" dxfId="532" priority="213" stopIfTrue="1">
      <formula>NOT(ISERROR(SEARCH("女",C128)))</formula>
    </cfRule>
  </conditionalFormatting>
  <conditionalFormatting sqref="C129">
    <cfRule type="expression" dxfId="531" priority="212" stopIfTrue="1">
      <formula>NOT(ISERROR(SEARCH("女",C129)))</formula>
    </cfRule>
  </conditionalFormatting>
  <conditionalFormatting sqref="C130">
    <cfRule type="expression" dxfId="530" priority="211" stopIfTrue="1">
      <formula>NOT(ISERROR(SEARCH("女",C130)))</formula>
    </cfRule>
  </conditionalFormatting>
  <conditionalFormatting sqref="C131">
    <cfRule type="expression" dxfId="529" priority="210" stopIfTrue="1">
      <formula>NOT(ISERROR(SEARCH("女",C131)))</formula>
    </cfRule>
  </conditionalFormatting>
  <conditionalFormatting sqref="C132">
    <cfRule type="expression" dxfId="528" priority="209" stopIfTrue="1">
      <formula>NOT(ISERROR(SEARCH("女",C132)))</formula>
    </cfRule>
  </conditionalFormatting>
  <conditionalFormatting sqref="C133">
    <cfRule type="expression" dxfId="527" priority="208" stopIfTrue="1">
      <formula>NOT(ISERROR(SEARCH("女",C133)))</formula>
    </cfRule>
  </conditionalFormatting>
  <conditionalFormatting sqref="C134">
    <cfRule type="expression" dxfId="526" priority="207" stopIfTrue="1">
      <formula>NOT(ISERROR(SEARCH("女",C134)))</formula>
    </cfRule>
  </conditionalFormatting>
  <conditionalFormatting sqref="C135">
    <cfRule type="expression" dxfId="525" priority="206" stopIfTrue="1">
      <formula>NOT(ISERROR(SEARCH("女",C135)))</formula>
    </cfRule>
  </conditionalFormatting>
  <conditionalFormatting sqref="C136">
    <cfRule type="expression" dxfId="524" priority="205" stopIfTrue="1">
      <formula>NOT(ISERROR(SEARCH("女",C136)))</formula>
    </cfRule>
  </conditionalFormatting>
  <conditionalFormatting sqref="C137">
    <cfRule type="expression" dxfId="523" priority="204" stopIfTrue="1">
      <formula>NOT(ISERROR(SEARCH("女",C137)))</formula>
    </cfRule>
  </conditionalFormatting>
  <conditionalFormatting sqref="C138">
    <cfRule type="expression" dxfId="522" priority="203" stopIfTrue="1">
      <formula>NOT(ISERROR(SEARCH("女",C138)))</formula>
    </cfRule>
  </conditionalFormatting>
  <conditionalFormatting sqref="C139">
    <cfRule type="expression" dxfId="521" priority="202" stopIfTrue="1">
      <formula>NOT(ISERROR(SEARCH("女",C139)))</formula>
    </cfRule>
  </conditionalFormatting>
  <conditionalFormatting sqref="C140">
    <cfRule type="expression" dxfId="520" priority="201" stopIfTrue="1">
      <formula>NOT(ISERROR(SEARCH("女",C140)))</formula>
    </cfRule>
  </conditionalFormatting>
  <conditionalFormatting sqref="C141">
    <cfRule type="expression" dxfId="519" priority="200" stopIfTrue="1">
      <formula>NOT(ISERROR(SEARCH("女",C141)))</formula>
    </cfRule>
  </conditionalFormatting>
  <conditionalFormatting sqref="C142">
    <cfRule type="expression" dxfId="518" priority="199" stopIfTrue="1">
      <formula>NOT(ISERROR(SEARCH("女",C142)))</formula>
    </cfRule>
  </conditionalFormatting>
  <conditionalFormatting sqref="C143">
    <cfRule type="expression" dxfId="517" priority="198" stopIfTrue="1">
      <formula>NOT(ISERROR(SEARCH("女",C143)))</formula>
    </cfRule>
  </conditionalFormatting>
  <conditionalFormatting sqref="C144">
    <cfRule type="expression" dxfId="516" priority="197" stopIfTrue="1">
      <formula>NOT(ISERROR(SEARCH("女",C144)))</formula>
    </cfRule>
  </conditionalFormatting>
  <conditionalFormatting sqref="C145">
    <cfRule type="expression" dxfId="515" priority="196" stopIfTrue="1">
      <formula>NOT(ISERROR(SEARCH("女",C145)))</formula>
    </cfRule>
  </conditionalFormatting>
  <conditionalFormatting sqref="C146">
    <cfRule type="expression" dxfId="514" priority="195" stopIfTrue="1">
      <formula>NOT(ISERROR(SEARCH("女",C146)))</formula>
    </cfRule>
  </conditionalFormatting>
  <conditionalFormatting sqref="C147">
    <cfRule type="expression" dxfId="513" priority="194" stopIfTrue="1">
      <formula>NOT(ISERROR(SEARCH("女",C147)))</formula>
    </cfRule>
  </conditionalFormatting>
  <conditionalFormatting sqref="C148">
    <cfRule type="expression" dxfId="512" priority="193" stopIfTrue="1">
      <formula>NOT(ISERROR(SEARCH("女",C148)))</formula>
    </cfRule>
  </conditionalFormatting>
  <conditionalFormatting sqref="C149">
    <cfRule type="expression" dxfId="511" priority="192" stopIfTrue="1">
      <formula>NOT(ISERROR(SEARCH("女",C149)))</formula>
    </cfRule>
  </conditionalFormatting>
  <conditionalFormatting sqref="C150">
    <cfRule type="expression" dxfId="510" priority="191" stopIfTrue="1">
      <formula>NOT(ISERROR(SEARCH("女",C150)))</formula>
    </cfRule>
  </conditionalFormatting>
  <conditionalFormatting sqref="C151">
    <cfRule type="expression" dxfId="509" priority="190" stopIfTrue="1">
      <formula>NOT(ISERROR(SEARCH("女",C151)))</formula>
    </cfRule>
  </conditionalFormatting>
  <conditionalFormatting sqref="C152">
    <cfRule type="expression" dxfId="508" priority="189" stopIfTrue="1">
      <formula>NOT(ISERROR(SEARCH("女",C152)))</formula>
    </cfRule>
  </conditionalFormatting>
  <conditionalFormatting sqref="C153">
    <cfRule type="expression" dxfId="507" priority="188" stopIfTrue="1">
      <formula>NOT(ISERROR(SEARCH("女",C153)))</formula>
    </cfRule>
  </conditionalFormatting>
  <conditionalFormatting sqref="C154">
    <cfRule type="expression" dxfId="506" priority="187" stopIfTrue="1">
      <formula>NOT(ISERROR(SEARCH("女",C154)))</formula>
    </cfRule>
  </conditionalFormatting>
  <conditionalFormatting sqref="C155">
    <cfRule type="expression" dxfId="505" priority="186" stopIfTrue="1">
      <formula>NOT(ISERROR(SEARCH("女",C155)))</formula>
    </cfRule>
  </conditionalFormatting>
  <conditionalFormatting sqref="C156">
    <cfRule type="expression" dxfId="504" priority="185" stopIfTrue="1">
      <formula>NOT(ISERROR(SEARCH("女",C156)))</formula>
    </cfRule>
  </conditionalFormatting>
  <conditionalFormatting sqref="C157">
    <cfRule type="expression" dxfId="503" priority="184" stopIfTrue="1">
      <formula>NOT(ISERROR(SEARCH("女",C157)))</formula>
    </cfRule>
  </conditionalFormatting>
  <conditionalFormatting sqref="C158">
    <cfRule type="expression" dxfId="502" priority="183" stopIfTrue="1">
      <formula>NOT(ISERROR(SEARCH("女",C158)))</formula>
    </cfRule>
  </conditionalFormatting>
  <conditionalFormatting sqref="C159">
    <cfRule type="expression" dxfId="501" priority="182" stopIfTrue="1">
      <formula>NOT(ISERROR(SEARCH("女",C159)))</formula>
    </cfRule>
  </conditionalFormatting>
  <conditionalFormatting sqref="C160">
    <cfRule type="expression" dxfId="500" priority="181" stopIfTrue="1">
      <formula>NOT(ISERROR(SEARCH("女",C160)))</formula>
    </cfRule>
  </conditionalFormatting>
  <conditionalFormatting sqref="C161">
    <cfRule type="expression" dxfId="499" priority="180" stopIfTrue="1">
      <formula>NOT(ISERROR(SEARCH("女",C161)))</formula>
    </cfRule>
  </conditionalFormatting>
  <conditionalFormatting sqref="C162">
    <cfRule type="expression" dxfId="498" priority="179" stopIfTrue="1">
      <formula>NOT(ISERROR(SEARCH("女",C162)))</formula>
    </cfRule>
  </conditionalFormatting>
  <conditionalFormatting sqref="C163">
    <cfRule type="expression" dxfId="497" priority="178" stopIfTrue="1">
      <formula>NOT(ISERROR(SEARCH("女",C163)))</formula>
    </cfRule>
  </conditionalFormatting>
  <conditionalFormatting sqref="C164">
    <cfRule type="expression" dxfId="496" priority="177" stopIfTrue="1">
      <formula>NOT(ISERROR(SEARCH("女",C164)))</formula>
    </cfRule>
  </conditionalFormatting>
  <conditionalFormatting sqref="C165">
    <cfRule type="expression" dxfId="495" priority="176" stopIfTrue="1">
      <formula>NOT(ISERROR(SEARCH("女",C165)))</formula>
    </cfRule>
  </conditionalFormatting>
  <conditionalFormatting sqref="C166">
    <cfRule type="expression" dxfId="494" priority="175" stopIfTrue="1">
      <formula>NOT(ISERROR(SEARCH("女",C166)))</formula>
    </cfRule>
  </conditionalFormatting>
  <conditionalFormatting sqref="C167">
    <cfRule type="expression" dxfId="493" priority="174" stopIfTrue="1">
      <formula>NOT(ISERROR(SEARCH("女",C167)))</formula>
    </cfRule>
  </conditionalFormatting>
  <conditionalFormatting sqref="C168">
    <cfRule type="expression" dxfId="492" priority="173" stopIfTrue="1">
      <formula>NOT(ISERROR(SEARCH("女",C168)))</formula>
    </cfRule>
  </conditionalFormatting>
  <conditionalFormatting sqref="C169">
    <cfRule type="expression" dxfId="491" priority="172" stopIfTrue="1">
      <formula>NOT(ISERROR(SEARCH("女",C169)))</formula>
    </cfRule>
  </conditionalFormatting>
  <conditionalFormatting sqref="C170">
    <cfRule type="expression" dxfId="490" priority="171" stopIfTrue="1">
      <formula>NOT(ISERROR(SEARCH("女",C170)))</formula>
    </cfRule>
  </conditionalFormatting>
  <conditionalFormatting sqref="C171">
    <cfRule type="expression" dxfId="489" priority="170" stopIfTrue="1">
      <formula>NOT(ISERROR(SEARCH("女",C171)))</formula>
    </cfRule>
  </conditionalFormatting>
  <conditionalFormatting sqref="C172">
    <cfRule type="expression" dxfId="488" priority="169" stopIfTrue="1">
      <formula>NOT(ISERROR(SEARCH("女",C172)))</formula>
    </cfRule>
  </conditionalFormatting>
  <conditionalFormatting sqref="C173">
    <cfRule type="expression" dxfId="487" priority="168" stopIfTrue="1">
      <formula>NOT(ISERROR(SEARCH("女",C173)))</formula>
    </cfRule>
  </conditionalFormatting>
  <conditionalFormatting sqref="C174">
    <cfRule type="expression" dxfId="486" priority="167" stopIfTrue="1">
      <formula>NOT(ISERROR(SEARCH("女",C174)))</formula>
    </cfRule>
  </conditionalFormatting>
  <conditionalFormatting sqref="C175">
    <cfRule type="expression" dxfId="485" priority="166" stopIfTrue="1">
      <formula>NOT(ISERROR(SEARCH("女",C175)))</formula>
    </cfRule>
  </conditionalFormatting>
  <conditionalFormatting sqref="C176">
    <cfRule type="expression" dxfId="484" priority="165" stopIfTrue="1">
      <formula>NOT(ISERROR(SEARCH("女",C176)))</formula>
    </cfRule>
  </conditionalFormatting>
  <conditionalFormatting sqref="C177">
    <cfRule type="expression" dxfId="483" priority="164" stopIfTrue="1">
      <formula>NOT(ISERROR(SEARCH("女",C177)))</formula>
    </cfRule>
  </conditionalFormatting>
  <conditionalFormatting sqref="C178">
    <cfRule type="expression" dxfId="482" priority="163" stopIfTrue="1">
      <formula>NOT(ISERROR(SEARCH("女",C178)))</formula>
    </cfRule>
  </conditionalFormatting>
  <conditionalFormatting sqref="C179">
    <cfRule type="expression" dxfId="481" priority="162" stopIfTrue="1">
      <formula>NOT(ISERROR(SEARCH("女",C179)))</formula>
    </cfRule>
  </conditionalFormatting>
  <conditionalFormatting sqref="C180">
    <cfRule type="expression" dxfId="480" priority="161" stopIfTrue="1">
      <formula>NOT(ISERROR(SEARCH("女",C180)))</formula>
    </cfRule>
  </conditionalFormatting>
  <conditionalFormatting sqref="G23">
    <cfRule type="expression" dxfId="479" priority="160">
      <formula>NOT(ISERROR(SEARCH("女",C23)))</formula>
    </cfRule>
  </conditionalFormatting>
  <conditionalFormatting sqref="G24">
    <cfRule type="expression" dxfId="478" priority="159">
      <formula>NOT(ISERROR(SEARCH("女",C24)))</formula>
    </cfRule>
  </conditionalFormatting>
  <conditionalFormatting sqref="G25">
    <cfRule type="expression" dxfId="477" priority="158">
      <formula>NOT(ISERROR(SEARCH("女",C25)))</formula>
    </cfRule>
  </conditionalFormatting>
  <conditionalFormatting sqref="G26">
    <cfRule type="expression" dxfId="476" priority="157">
      <formula>NOT(ISERROR(SEARCH("女",C26)))</formula>
    </cfRule>
  </conditionalFormatting>
  <conditionalFormatting sqref="G27">
    <cfRule type="expression" dxfId="475" priority="156">
      <formula>NOT(ISERROR(SEARCH("女",C27)))</formula>
    </cfRule>
  </conditionalFormatting>
  <conditionalFormatting sqref="G28">
    <cfRule type="expression" dxfId="474" priority="155">
      <formula>NOT(ISERROR(SEARCH("女",C28)))</formula>
    </cfRule>
  </conditionalFormatting>
  <conditionalFormatting sqref="G29">
    <cfRule type="expression" dxfId="473" priority="154">
      <formula>NOT(ISERROR(SEARCH("女",C29)))</formula>
    </cfRule>
  </conditionalFormatting>
  <conditionalFormatting sqref="G30">
    <cfRule type="expression" dxfId="472" priority="153">
      <formula>NOT(ISERROR(SEARCH("女",C30)))</formula>
    </cfRule>
  </conditionalFormatting>
  <conditionalFormatting sqref="G31">
    <cfRule type="expression" dxfId="471" priority="152">
      <formula>NOT(ISERROR(SEARCH("女",C31)))</formula>
    </cfRule>
  </conditionalFormatting>
  <conditionalFormatting sqref="G32">
    <cfRule type="expression" dxfId="470" priority="151">
      <formula>NOT(ISERROR(SEARCH("女",C32)))</formula>
    </cfRule>
  </conditionalFormatting>
  <conditionalFormatting sqref="G33">
    <cfRule type="expression" dxfId="469" priority="150">
      <formula>NOT(ISERROR(SEARCH("女",C33)))</formula>
    </cfRule>
  </conditionalFormatting>
  <conditionalFormatting sqref="G34">
    <cfRule type="expression" dxfId="468" priority="149">
      <formula>NOT(ISERROR(SEARCH("女",C34)))</formula>
    </cfRule>
  </conditionalFormatting>
  <conditionalFormatting sqref="G35">
    <cfRule type="expression" dxfId="467" priority="148">
      <formula>NOT(ISERROR(SEARCH("女",C35)))</formula>
    </cfRule>
  </conditionalFormatting>
  <conditionalFormatting sqref="G36">
    <cfRule type="expression" dxfId="466" priority="147">
      <formula>NOT(ISERROR(SEARCH("女",C36)))</formula>
    </cfRule>
  </conditionalFormatting>
  <conditionalFormatting sqref="G37">
    <cfRule type="expression" dxfId="465" priority="146">
      <formula>NOT(ISERROR(SEARCH("女",C37)))</formula>
    </cfRule>
  </conditionalFormatting>
  <conditionalFormatting sqref="G22">
    <cfRule type="expression" dxfId="464" priority="145">
      <formula>NOT(ISERROR(SEARCH("女",C22)))</formula>
    </cfRule>
  </conditionalFormatting>
  <conditionalFormatting sqref="G21">
    <cfRule type="expression" dxfId="463" priority="144">
      <formula>NOT(ISERROR(SEARCH("女",C21)))</formula>
    </cfRule>
  </conditionalFormatting>
  <conditionalFormatting sqref="G38">
    <cfRule type="expression" dxfId="462" priority="143">
      <formula>NOT(ISERROR(SEARCH("女",C38)))</formula>
    </cfRule>
  </conditionalFormatting>
  <conditionalFormatting sqref="G39">
    <cfRule type="expression" dxfId="461" priority="142">
      <formula>NOT(ISERROR(SEARCH("女",C39)))</formula>
    </cfRule>
  </conditionalFormatting>
  <conditionalFormatting sqref="G40">
    <cfRule type="expression" dxfId="460" priority="141">
      <formula>NOT(ISERROR(SEARCH("女",C40)))</formula>
    </cfRule>
  </conditionalFormatting>
  <conditionalFormatting sqref="G41">
    <cfRule type="expression" dxfId="459" priority="140">
      <formula>NOT(ISERROR(SEARCH("女",C41)))</formula>
    </cfRule>
  </conditionalFormatting>
  <conditionalFormatting sqref="G42">
    <cfRule type="expression" dxfId="458" priority="139">
      <formula>NOT(ISERROR(SEARCH("女",C42)))</formula>
    </cfRule>
  </conditionalFormatting>
  <conditionalFormatting sqref="G43">
    <cfRule type="expression" dxfId="457" priority="138">
      <formula>NOT(ISERROR(SEARCH("女",C43)))</formula>
    </cfRule>
  </conditionalFormatting>
  <conditionalFormatting sqref="G44">
    <cfRule type="expression" dxfId="456" priority="137">
      <formula>NOT(ISERROR(SEARCH("女",C44)))</formula>
    </cfRule>
  </conditionalFormatting>
  <conditionalFormatting sqref="G45">
    <cfRule type="expression" dxfId="455" priority="136">
      <formula>NOT(ISERROR(SEARCH("女",C45)))</formula>
    </cfRule>
  </conditionalFormatting>
  <conditionalFormatting sqref="G46">
    <cfRule type="expression" dxfId="454" priority="135">
      <formula>NOT(ISERROR(SEARCH("女",C46)))</formula>
    </cfRule>
  </conditionalFormatting>
  <conditionalFormatting sqref="G47">
    <cfRule type="expression" dxfId="453" priority="134">
      <formula>NOT(ISERROR(SEARCH("女",C47)))</formula>
    </cfRule>
  </conditionalFormatting>
  <conditionalFormatting sqref="G48">
    <cfRule type="expression" dxfId="452" priority="133">
      <formula>NOT(ISERROR(SEARCH("女",C48)))</formula>
    </cfRule>
  </conditionalFormatting>
  <conditionalFormatting sqref="G49">
    <cfRule type="expression" dxfId="451" priority="132">
      <formula>NOT(ISERROR(SEARCH("女",C49)))</formula>
    </cfRule>
  </conditionalFormatting>
  <conditionalFormatting sqref="G50">
    <cfRule type="expression" dxfId="450" priority="131">
      <formula>NOT(ISERROR(SEARCH("女",C50)))</formula>
    </cfRule>
  </conditionalFormatting>
  <conditionalFormatting sqref="G51">
    <cfRule type="expression" dxfId="449" priority="130">
      <formula>NOT(ISERROR(SEARCH("女",C51)))</formula>
    </cfRule>
  </conditionalFormatting>
  <conditionalFormatting sqref="G52">
    <cfRule type="expression" dxfId="448" priority="129">
      <formula>NOT(ISERROR(SEARCH("女",C52)))</formula>
    </cfRule>
  </conditionalFormatting>
  <conditionalFormatting sqref="G53">
    <cfRule type="expression" dxfId="447" priority="128">
      <formula>NOT(ISERROR(SEARCH("女",C53)))</formula>
    </cfRule>
  </conditionalFormatting>
  <conditionalFormatting sqref="G54">
    <cfRule type="expression" dxfId="446" priority="127">
      <formula>NOT(ISERROR(SEARCH("女",C54)))</formula>
    </cfRule>
  </conditionalFormatting>
  <conditionalFormatting sqref="G55">
    <cfRule type="expression" dxfId="445" priority="126">
      <formula>NOT(ISERROR(SEARCH("女",C55)))</formula>
    </cfRule>
  </conditionalFormatting>
  <conditionalFormatting sqref="G56">
    <cfRule type="expression" dxfId="444" priority="125">
      <formula>NOT(ISERROR(SEARCH("女",C56)))</formula>
    </cfRule>
  </conditionalFormatting>
  <conditionalFormatting sqref="G57">
    <cfRule type="expression" dxfId="443" priority="124">
      <formula>NOT(ISERROR(SEARCH("女",C57)))</formula>
    </cfRule>
  </conditionalFormatting>
  <conditionalFormatting sqref="G58">
    <cfRule type="expression" dxfId="442" priority="123">
      <formula>NOT(ISERROR(SEARCH("女",C58)))</formula>
    </cfRule>
  </conditionalFormatting>
  <conditionalFormatting sqref="G59">
    <cfRule type="expression" dxfId="441" priority="122">
      <formula>NOT(ISERROR(SEARCH("女",C59)))</formula>
    </cfRule>
  </conditionalFormatting>
  <conditionalFormatting sqref="G60">
    <cfRule type="expression" dxfId="440" priority="121">
      <formula>NOT(ISERROR(SEARCH("女",C60)))</formula>
    </cfRule>
  </conditionalFormatting>
  <conditionalFormatting sqref="G61">
    <cfRule type="expression" dxfId="439" priority="120">
      <formula>NOT(ISERROR(SEARCH("女",C61)))</formula>
    </cfRule>
  </conditionalFormatting>
  <conditionalFormatting sqref="G62">
    <cfRule type="expression" dxfId="438" priority="119">
      <formula>NOT(ISERROR(SEARCH("女",C62)))</formula>
    </cfRule>
  </conditionalFormatting>
  <conditionalFormatting sqref="G63">
    <cfRule type="expression" dxfId="437" priority="118">
      <formula>NOT(ISERROR(SEARCH("女",C63)))</formula>
    </cfRule>
  </conditionalFormatting>
  <conditionalFormatting sqref="G64">
    <cfRule type="expression" dxfId="436" priority="117">
      <formula>NOT(ISERROR(SEARCH("女",C64)))</formula>
    </cfRule>
  </conditionalFormatting>
  <conditionalFormatting sqref="G65">
    <cfRule type="expression" dxfId="435" priority="116">
      <formula>NOT(ISERROR(SEARCH("女",C65)))</formula>
    </cfRule>
  </conditionalFormatting>
  <conditionalFormatting sqref="G66">
    <cfRule type="expression" dxfId="434" priority="115">
      <formula>NOT(ISERROR(SEARCH("女",C66)))</formula>
    </cfRule>
  </conditionalFormatting>
  <conditionalFormatting sqref="G67">
    <cfRule type="expression" dxfId="433" priority="114">
      <formula>NOT(ISERROR(SEARCH("女",C67)))</formula>
    </cfRule>
  </conditionalFormatting>
  <conditionalFormatting sqref="G68">
    <cfRule type="expression" dxfId="432" priority="113">
      <formula>NOT(ISERROR(SEARCH("女",C68)))</formula>
    </cfRule>
  </conditionalFormatting>
  <conditionalFormatting sqref="G69">
    <cfRule type="expression" dxfId="431" priority="112">
      <formula>NOT(ISERROR(SEARCH("女",C69)))</formula>
    </cfRule>
  </conditionalFormatting>
  <conditionalFormatting sqref="G70">
    <cfRule type="expression" dxfId="430" priority="111">
      <formula>NOT(ISERROR(SEARCH("女",C70)))</formula>
    </cfRule>
  </conditionalFormatting>
  <conditionalFormatting sqref="G71">
    <cfRule type="expression" dxfId="429" priority="110">
      <formula>NOT(ISERROR(SEARCH("女",C71)))</formula>
    </cfRule>
  </conditionalFormatting>
  <conditionalFormatting sqref="G72">
    <cfRule type="expression" dxfId="428" priority="109">
      <formula>NOT(ISERROR(SEARCH("女",C72)))</formula>
    </cfRule>
  </conditionalFormatting>
  <conditionalFormatting sqref="G73">
    <cfRule type="expression" dxfId="427" priority="108">
      <formula>NOT(ISERROR(SEARCH("女",C73)))</formula>
    </cfRule>
  </conditionalFormatting>
  <conditionalFormatting sqref="G74">
    <cfRule type="expression" dxfId="426" priority="107">
      <formula>NOT(ISERROR(SEARCH("女",C74)))</formula>
    </cfRule>
  </conditionalFormatting>
  <conditionalFormatting sqref="G75">
    <cfRule type="expression" dxfId="425" priority="106">
      <formula>NOT(ISERROR(SEARCH("女",C75)))</formula>
    </cfRule>
  </conditionalFormatting>
  <conditionalFormatting sqref="G76">
    <cfRule type="expression" dxfId="424" priority="105">
      <formula>NOT(ISERROR(SEARCH("女",C76)))</formula>
    </cfRule>
  </conditionalFormatting>
  <conditionalFormatting sqref="G77">
    <cfRule type="expression" dxfId="423" priority="104">
      <formula>NOT(ISERROR(SEARCH("女",C77)))</formula>
    </cfRule>
  </conditionalFormatting>
  <conditionalFormatting sqref="G78">
    <cfRule type="expression" dxfId="422" priority="103">
      <formula>NOT(ISERROR(SEARCH("女",C78)))</formula>
    </cfRule>
  </conditionalFormatting>
  <conditionalFormatting sqref="G79">
    <cfRule type="expression" dxfId="421" priority="102">
      <formula>NOT(ISERROR(SEARCH("女",C79)))</formula>
    </cfRule>
  </conditionalFormatting>
  <conditionalFormatting sqref="G80">
    <cfRule type="expression" dxfId="420" priority="101">
      <formula>NOT(ISERROR(SEARCH("女",C80)))</formula>
    </cfRule>
  </conditionalFormatting>
  <conditionalFormatting sqref="G81">
    <cfRule type="expression" dxfId="419" priority="100">
      <formula>NOT(ISERROR(SEARCH("女",C81)))</formula>
    </cfRule>
  </conditionalFormatting>
  <conditionalFormatting sqref="G82">
    <cfRule type="expression" dxfId="418" priority="99">
      <formula>NOT(ISERROR(SEARCH("女",C82)))</formula>
    </cfRule>
  </conditionalFormatting>
  <conditionalFormatting sqref="G83">
    <cfRule type="expression" dxfId="417" priority="98">
      <formula>NOT(ISERROR(SEARCH("女",C83)))</formula>
    </cfRule>
  </conditionalFormatting>
  <conditionalFormatting sqref="G84">
    <cfRule type="expression" dxfId="416" priority="97">
      <formula>NOT(ISERROR(SEARCH("女",C84)))</formula>
    </cfRule>
  </conditionalFormatting>
  <conditionalFormatting sqref="G85">
    <cfRule type="expression" dxfId="415" priority="96">
      <formula>NOT(ISERROR(SEARCH("女",C85)))</formula>
    </cfRule>
  </conditionalFormatting>
  <conditionalFormatting sqref="G86">
    <cfRule type="expression" dxfId="414" priority="95">
      <formula>NOT(ISERROR(SEARCH("女",C86)))</formula>
    </cfRule>
  </conditionalFormatting>
  <conditionalFormatting sqref="G87">
    <cfRule type="expression" dxfId="413" priority="94">
      <formula>NOT(ISERROR(SEARCH("女",C87)))</formula>
    </cfRule>
  </conditionalFormatting>
  <conditionalFormatting sqref="G88">
    <cfRule type="expression" dxfId="412" priority="93">
      <formula>NOT(ISERROR(SEARCH("女",C88)))</formula>
    </cfRule>
  </conditionalFormatting>
  <conditionalFormatting sqref="G89">
    <cfRule type="expression" dxfId="411" priority="92">
      <formula>NOT(ISERROR(SEARCH("女",C89)))</formula>
    </cfRule>
  </conditionalFormatting>
  <conditionalFormatting sqref="G90">
    <cfRule type="expression" dxfId="410" priority="91">
      <formula>NOT(ISERROR(SEARCH("女",C90)))</formula>
    </cfRule>
  </conditionalFormatting>
  <conditionalFormatting sqref="G91">
    <cfRule type="expression" dxfId="409" priority="90">
      <formula>NOT(ISERROR(SEARCH("女",C91)))</formula>
    </cfRule>
  </conditionalFormatting>
  <conditionalFormatting sqref="G92">
    <cfRule type="expression" dxfId="408" priority="89">
      <formula>NOT(ISERROR(SEARCH("女",C92)))</formula>
    </cfRule>
  </conditionalFormatting>
  <conditionalFormatting sqref="G93">
    <cfRule type="expression" dxfId="407" priority="88">
      <formula>NOT(ISERROR(SEARCH("女",C93)))</formula>
    </cfRule>
  </conditionalFormatting>
  <conditionalFormatting sqref="G94">
    <cfRule type="expression" dxfId="406" priority="87">
      <formula>NOT(ISERROR(SEARCH("女",C94)))</formula>
    </cfRule>
  </conditionalFormatting>
  <conditionalFormatting sqref="G95">
    <cfRule type="expression" dxfId="405" priority="86">
      <formula>NOT(ISERROR(SEARCH("女",C95)))</formula>
    </cfRule>
  </conditionalFormatting>
  <conditionalFormatting sqref="G96">
    <cfRule type="expression" dxfId="404" priority="85">
      <formula>NOT(ISERROR(SEARCH("女",C96)))</formula>
    </cfRule>
  </conditionalFormatting>
  <conditionalFormatting sqref="G97">
    <cfRule type="expression" dxfId="403" priority="84">
      <formula>NOT(ISERROR(SEARCH("女",C97)))</formula>
    </cfRule>
  </conditionalFormatting>
  <conditionalFormatting sqref="G98">
    <cfRule type="expression" dxfId="402" priority="83">
      <formula>NOT(ISERROR(SEARCH("女",C98)))</formula>
    </cfRule>
  </conditionalFormatting>
  <conditionalFormatting sqref="G99">
    <cfRule type="expression" dxfId="401" priority="82">
      <formula>NOT(ISERROR(SEARCH("女",C99)))</formula>
    </cfRule>
  </conditionalFormatting>
  <conditionalFormatting sqref="G100">
    <cfRule type="expression" dxfId="400" priority="81">
      <formula>NOT(ISERROR(SEARCH("女",C100)))</formula>
    </cfRule>
  </conditionalFormatting>
  <conditionalFormatting sqref="G101">
    <cfRule type="expression" dxfId="399" priority="80">
      <formula>NOT(ISERROR(SEARCH("女",C101)))</formula>
    </cfRule>
  </conditionalFormatting>
  <conditionalFormatting sqref="G102">
    <cfRule type="expression" dxfId="398" priority="79">
      <formula>NOT(ISERROR(SEARCH("女",C102)))</formula>
    </cfRule>
  </conditionalFormatting>
  <conditionalFormatting sqref="G103">
    <cfRule type="expression" dxfId="397" priority="78">
      <formula>NOT(ISERROR(SEARCH("女",C103)))</formula>
    </cfRule>
  </conditionalFormatting>
  <conditionalFormatting sqref="G104">
    <cfRule type="expression" dxfId="396" priority="77">
      <formula>NOT(ISERROR(SEARCH("女",C104)))</formula>
    </cfRule>
  </conditionalFormatting>
  <conditionalFormatting sqref="G105">
    <cfRule type="expression" dxfId="395" priority="76">
      <formula>NOT(ISERROR(SEARCH("女",C105)))</formula>
    </cfRule>
  </conditionalFormatting>
  <conditionalFormatting sqref="G106">
    <cfRule type="expression" dxfId="394" priority="75">
      <formula>NOT(ISERROR(SEARCH("女",C106)))</formula>
    </cfRule>
  </conditionalFormatting>
  <conditionalFormatting sqref="G107">
    <cfRule type="expression" dxfId="393" priority="74">
      <formula>NOT(ISERROR(SEARCH("女",C107)))</formula>
    </cfRule>
  </conditionalFormatting>
  <conditionalFormatting sqref="G108">
    <cfRule type="expression" dxfId="392" priority="73">
      <formula>NOT(ISERROR(SEARCH("女",C108)))</formula>
    </cfRule>
  </conditionalFormatting>
  <conditionalFormatting sqref="G109">
    <cfRule type="expression" dxfId="391" priority="72">
      <formula>NOT(ISERROR(SEARCH("女",C109)))</formula>
    </cfRule>
  </conditionalFormatting>
  <conditionalFormatting sqref="G110">
    <cfRule type="expression" dxfId="390" priority="71">
      <formula>NOT(ISERROR(SEARCH("女",C110)))</formula>
    </cfRule>
  </conditionalFormatting>
  <conditionalFormatting sqref="G111">
    <cfRule type="expression" dxfId="389" priority="70">
      <formula>NOT(ISERROR(SEARCH("女",C111)))</formula>
    </cfRule>
  </conditionalFormatting>
  <conditionalFormatting sqref="G112">
    <cfRule type="expression" dxfId="388" priority="69">
      <formula>NOT(ISERROR(SEARCH("女",C112)))</formula>
    </cfRule>
  </conditionalFormatting>
  <conditionalFormatting sqref="G113">
    <cfRule type="expression" dxfId="387" priority="68">
      <formula>NOT(ISERROR(SEARCH("女",C113)))</formula>
    </cfRule>
  </conditionalFormatting>
  <conditionalFormatting sqref="G114">
    <cfRule type="expression" dxfId="386" priority="67">
      <formula>NOT(ISERROR(SEARCH("女",C114)))</formula>
    </cfRule>
  </conditionalFormatting>
  <conditionalFormatting sqref="G115">
    <cfRule type="expression" dxfId="385" priority="66">
      <formula>NOT(ISERROR(SEARCH("女",C115)))</formula>
    </cfRule>
  </conditionalFormatting>
  <conditionalFormatting sqref="G116">
    <cfRule type="expression" dxfId="384" priority="65">
      <formula>NOT(ISERROR(SEARCH("女",C116)))</formula>
    </cfRule>
  </conditionalFormatting>
  <conditionalFormatting sqref="G117">
    <cfRule type="expression" dxfId="383" priority="64">
      <formula>NOT(ISERROR(SEARCH("女",C117)))</formula>
    </cfRule>
  </conditionalFormatting>
  <conditionalFormatting sqref="G118">
    <cfRule type="expression" dxfId="382" priority="63">
      <formula>NOT(ISERROR(SEARCH("女",C118)))</formula>
    </cfRule>
  </conditionalFormatting>
  <conditionalFormatting sqref="G119">
    <cfRule type="expression" dxfId="381" priority="62">
      <formula>NOT(ISERROR(SEARCH("女",C119)))</formula>
    </cfRule>
  </conditionalFormatting>
  <conditionalFormatting sqref="G120">
    <cfRule type="expression" dxfId="380" priority="61">
      <formula>NOT(ISERROR(SEARCH("女",C120)))</formula>
    </cfRule>
  </conditionalFormatting>
  <conditionalFormatting sqref="G121">
    <cfRule type="expression" dxfId="379" priority="60">
      <formula>NOT(ISERROR(SEARCH("女",C121)))</formula>
    </cfRule>
  </conditionalFormatting>
  <conditionalFormatting sqref="G122">
    <cfRule type="expression" dxfId="378" priority="59">
      <formula>NOT(ISERROR(SEARCH("女",C122)))</formula>
    </cfRule>
  </conditionalFormatting>
  <conditionalFormatting sqref="G123">
    <cfRule type="expression" dxfId="377" priority="58">
      <formula>NOT(ISERROR(SEARCH("女",C123)))</formula>
    </cfRule>
  </conditionalFormatting>
  <conditionalFormatting sqref="G124">
    <cfRule type="expression" dxfId="376" priority="57">
      <formula>NOT(ISERROR(SEARCH("女",C124)))</formula>
    </cfRule>
  </conditionalFormatting>
  <conditionalFormatting sqref="G125">
    <cfRule type="expression" dxfId="375" priority="56">
      <formula>NOT(ISERROR(SEARCH("女",C125)))</formula>
    </cfRule>
  </conditionalFormatting>
  <conditionalFormatting sqref="G126">
    <cfRule type="expression" dxfId="374" priority="55">
      <formula>NOT(ISERROR(SEARCH("女",C126)))</formula>
    </cfRule>
  </conditionalFormatting>
  <conditionalFormatting sqref="G127">
    <cfRule type="expression" dxfId="373" priority="54">
      <formula>NOT(ISERROR(SEARCH("女",C127)))</formula>
    </cfRule>
  </conditionalFormatting>
  <conditionalFormatting sqref="G128">
    <cfRule type="expression" dxfId="372" priority="53">
      <formula>NOT(ISERROR(SEARCH("女",C128)))</formula>
    </cfRule>
  </conditionalFormatting>
  <conditionalFormatting sqref="G129">
    <cfRule type="expression" dxfId="371" priority="52">
      <formula>NOT(ISERROR(SEARCH("女",C129)))</formula>
    </cfRule>
  </conditionalFormatting>
  <conditionalFormatting sqref="G130">
    <cfRule type="expression" dxfId="370" priority="51">
      <formula>NOT(ISERROR(SEARCH("女",C130)))</formula>
    </cfRule>
  </conditionalFormatting>
  <conditionalFormatting sqref="G131">
    <cfRule type="expression" dxfId="369" priority="50">
      <formula>NOT(ISERROR(SEARCH("女",C131)))</formula>
    </cfRule>
  </conditionalFormatting>
  <conditionalFormatting sqref="G132">
    <cfRule type="expression" dxfId="368" priority="49">
      <formula>NOT(ISERROR(SEARCH("女",C132)))</formula>
    </cfRule>
  </conditionalFormatting>
  <conditionalFormatting sqref="G133">
    <cfRule type="expression" dxfId="367" priority="48">
      <formula>NOT(ISERROR(SEARCH("女",C133)))</formula>
    </cfRule>
  </conditionalFormatting>
  <conditionalFormatting sqref="G134">
    <cfRule type="expression" dxfId="366" priority="47">
      <formula>NOT(ISERROR(SEARCH("女",C134)))</formula>
    </cfRule>
  </conditionalFormatting>
  <conditionalFormatting sqref="G135">
    <cfRule type="expression" dxfId="365" priority="46">
      <formula>NOT(ISERROR(SEARCH("女",C135)))</formula>
    </cfRule>
  </conditionalFormatting>
  <conditionalFormatting sqref="G136">
    <cfRule type="expression" dxfId="364" priority="45">
      <formula>NOT(ISERROR(SEARCH("女",C136)))</formula>
    </cfRule>
  </conditionalFormatting>
  <conditionalFormatting sqref="G137">
    <cfRule type="expression" dxfId="363" priority="44">
      <formula>NOT(ISERROR(SEARCH("女",C137)))</formula>
    </cfRule>
  </conditionalFormatting>
  <conditionalFormatting sqref="G138">
    <cfRule type="expression" dxfId="362" priority="43">
      <formula>NOT(ISERROR(SEARCH("女",C138)))</formula>
    </cfRule>
  </conditionalFormatting>
  <conditionalFormatting sqref="G139">
    <cfRule type="expression" dxfId="361" priority="42">
      <formula>NOT(ISERROR(SEARCH("女",C139)))</formula>
    </cfRule>
  </conditionalFormatting>
  <conditionalFormatting sqref="G140">
    <cfRule type="expression" dxfId="360" priority="41">
      <formula>NOT(ISERROR(SEARCH("女",C140)))</formula>
    </cfRule>
  </conditionalFormatting>
  <conditionalFormatting sqref="G141">
    <cfRule type="expression" dxfId="359" priority="40">
      <formula>NOT(ISERROR(SEARCH("女",C141)))</formula>
    </cfRule>
  </conditionalFormatting>
  <conditionalFormatting sqref="G142">
    <cfRule type="expression" dxfId="358" priority="39">
      <formula>NOT(ISERROR(SEARCH("女",C142)))</formula>
    </cfRule>
  </conditionalFormatting>
  <conditionalFormatting sqref="G143">
    <cfRule type="expression" dxfId="357" priority="38">
      <formula>NOT(ISERROR(SEARCH("女",C143)))</formula>
    </cfRule>
  </conditionalFormatting>
  <conditionalFormatting sqref="G144">
    <cfRule type="expression" dxfId="356" priority="37">
      <formula>NOT(ISERROR(SEARCH("女",C144)))</formula>
    </cfRule>
  </conditionalFormatting>
  <conditionalFormatting sqref="G145">
    <cfRule type="expression" dxfId="355" priority="36">
      <formula>NOT(ISERROR(SEARCH("女",C145)))</formula>
    </cfRule>
  </conditionalFormatting>
  <conditionalFormatting sqref="G146">
    <cfRule type="expression" dxfId="354" priority="35">
      <formula>NOT(ISERROR(SEARCH("女",C146)))</formula>
    </cfRule>
  </conditionalFormatting>
  <conditionalFormatting sqref="G147">
    <cfRule type="expression" dxfId="353" priority="34">
      <formula>NOT(ISERROR(SEARCH("女",C147)))</formula>
    </cfRule>
  </conditionalFormatting>
  <conditionalFormatting sqref="G148">
    <cfRule type="expression" dxfId="352" priority="33">
      <formula>NOT(ISERROR(SEARCH("女",C148)))</formula>
    </cfRule>
  </conditionalFormatting>
  <conditionalFormatting sqref="G149">
    <cfRule type="expression" dxfId="351" priority="32">
      <formula>NOT(ISERROR(SEARCH("女",C149)))</formula>
    </cfRule>
  </conditionalFormatting>
  <conditionalFormatting sqref="G150">
    <cfRule type="expression" dxfId="350" priority="31">
      <formula>NOT(ISERROR(SEARCH("女",C150)))</formula>
    </cfRule>
  </conditionalFormatting>
  <conditionalFormatting sqref="G151">
    <cfRule type="expression" dxfId="349" priority="30">
      <formula>NOT(ISERROR(SEARCH("女",C151)))</formula>
    </cfRule>
  </conditionalFormatting>
  <conditionalFormatting sqref="G152">
    <cfRule type="expression" dxfId="348" priority="29">
      <formula>NOT(ISERROR(SEARCH("女",C152)))</formula>
    </cfRule>
  </conditionalFormatting>
  <conditionalFormatting sqref="G153">
    <cfRule type="expression" dxfId="347" priority="28">
      <formula>NOT(ISERROR(SEARCH("女",C153)))</formula>
    </cfRule>
  </conditionalFormatting>
  <conditionalFormatting sqref="G154">
    <cfRule type="expression" dxfId="346" priority="27">
      <formula>NOT(ISERROR(SEARCH("女",C154)))</formula>
    </cfRule>
  </conditionalFormatting>
  <conditionalFormatting sqref="G155">
    <cfRule type="expression" dxfId="345" priority="26">
      <formula>NOT(ISERROR(SEARCH("女",C155)))</formula>
    </cfRule>
  </conditionalFormatting>
  <conditionalFormatting sqref="G156">
    <cfRule type="expression" dxfId="344" priority="25">
      <formula>NOT(ISERROR(SEARCH("女",C156)))</formula>
    </cfRule>
  </conditionalFormatting>
  <conditionalFormatting sqref="G157">
    <cfRule type="expression" dxfId="343" priority="24">
      <formula>NOT(ISERROR(SEARCH("女",C157)))</formula>
    </cfRule>
  </conditionalFormatting>
  <conditionalFormatting sqref="G158">
    <cfRule type="expression" dxfId="342" priority="23">
      <formula>NOT(ISERROR(SEARCH("女",C158)))</formula>
    </cfRule>
  </conditionalFormatting>
  <conditionalFormatting sqref="G159">
    <cfRule type="expression" dxfId="341" priority="22">
      <formula>NOT(ISERROR(SEARCH("女",C159)))</formula>
    </cfRule>
  </conditionalFormatting>
  <conditionalFormatting sqref="G160">
    <cfRule type="expression" dxfId="340" priority="21">
      <formula>NOT(ISERROR(SEARCH("女",C160)))</formula>
    </cfRule>
  </conditionalFormatting>
  <conditionalFormatting sqref="G161">
    <cfRule type="expression" dxfId="339" priority="20">
      <formula>NOT(ISERROR(SEARCH("女",C161)))</formula>
    </cfRule>
  </conditionalFormatting>
  <conditionalFormatting sqref="G162">
    <cfRule type="expression" dxfId="338" priority="19">
      <formula>NOT(ISERROR(SEARCH("女",C162)))</formula>
    </cfRule>
  </conditionalFormatting>
  <conditionalFormatting sqref="G163">
    <cfRule type="expression" dxfId="337" priority="18">
      <formula>NOT(ISERROR(SEARCH("女",C163)))</formula>
    </cfRule>
  </conditionalFormatting>
  <conditionalFormatting sqref="G164">
    <cfRule type="expression" dxfId="336" priority="17">
      <formula>NOT(ISERROR(SEARCH("女",C164)))</formula>
    </cfRule>
  </conditionalFormatting>
  <conditionalFormatting sqref="G165">
    <cfRule type="expression" dxfId="335" priority="16">
      <formula>NOT(ISERROR(SEARCH("女",C165)))</formula>
    </cfRule>
  </conditionalFormatting>
  <conditionalFormatting sqref="G166">
    <cfRule type="expression" dxfId="334" priority="15">
      <formula>NOT(ISERROR(SEARCH("女",C166)))</formula>
    </cfRule>
  </conditionalFormatting>
  <conditionalFormatting sqref="G167">
    <cfRule type="expression" dxfId="333" priority="14">
      <formula>NOT(ISERROR(SEARCH("女",C167)))</formula>
    </cfRule>
  </conditionalFormatting>
  <conditionalFormatting sqref="G168">
    <cfRule type="expression" dxfId="332" priority="13">
      <formula>NOT(ISERROR(SEARCH("女",C168)))</formula>
    </cfRule>
  </conditionalFormatting>
  <conditionalFormatting sqref="G169">
    <cfRule type="expression" dxfId="331" priority="12">
      <formula>NOT(ISERROR(SEARCH("女",C169)))</formula>
    </cfRule>
  </conditionalFormatting>
  <conditionalFormatting sqref="G170">
    <cfRule type="expression" dxfId="330" priority="11">
      <formula>NOT(ISERROR(SEARCH("女",C170)))</formula>
    </cfRule>
  </conditionalFormatting>
  <conditionalFormatting sqref="G171">
    <cfRule type="expression" dxfId="329" priority="10">
      <formula>NOT(ISERROR(SEARCH("女",C171)))</formula>
    </cfRule>
  </conditionalFormatting>
  <conditionalFormatting sqref="G172">
    <cfRule type="expression" dxfId="328" priority="9">
      <formula>NOT(ISERROR(SEARCH("女",C172)))</formula>
    </cfRule>
  </conditionalFormatting>
  <conditionalFormatting sqref="G173">
    <cfRule type="expression" dxfId="327" priority="8">
      <formula>NOT(ISERROR(SEARCH("女",C173)))</formula>
    </cfRule>
  </conditionalFormatting>
  <conditionalFormatting sqref="G174">
    <cfRule type="expression" dxfId="326" priority="7">
      <formula>NOT(ISERROR(SEARCH("女",C174)))</formula>
    </cfRule>
  </conditionalFormatting>
  <conditionalFormatting sqref="G175">
    <cfRule type="expression" dxfId="325" priority="6">
      <formula>NOT(ISERROR(SEARCH("女",C175)))</formula>
    </cfRule>
  </conditionalFormatting>
  <conditionalFormatting sqref="G176">
    <cfRule type="expression" dxfId="324" priority="5">
      <formula>NOT(ISERROR(SEARCH("女",C176)))</formula>
    </cfRule>
  </conditionalFormatting>
  <conditionalFormatting sqref="G177">
    <cfRule type="expression" dxfId="323" priority="4">
      <formula>NOT(ISERROR(SEARCH("女",C177)))</formula>
    </cfRule>
  </conditionalFormatting>
  <conditionalFormatting sqref="G178">
    <cfRule type="expression" dxfId="322" priority="3">
      <formula>NOT(ISERROR(SEARCH("女",C178)))</formula>
    </cfRule>
  </conditionalFormatting>
  <conditionalFormatting sqref="G179">
    <cfRule type="expression" dxfId="321" priority="2">
      <formula>NOT(ISERROR(SEARCH("女",C179)))</formula>
    </cfRule>
  </conditionalFormatting>
  <conditionalFormatting sqref="G180">
    <cfRule type="expression" dxfId="320" priority="1">
      <formula>NOT(ISERROR(SEARCH("女",C180)))</formula>
    </cfRule>
  </conditionalFormatting>
  <dataValidations count="3">
    <dataValidation imeMode="on" allowBlank="1" showInputMessage="1" showErrorMessage="1" sqref="L21:M120"/>
    <dataValidation imeMode="off" allowBlank="1" showInputMessage="1" showErrorMessage="1" sqref="D5:H5"/>
    <dataValidation imeMode="hiragana" allowBlank="1" showInputMessage="1" showErrorMessage="1" sqref="H21:I180"/>
  </dataValidations>
  <pageMargins left="0.53" right="0" top="0.51" bottom="0" header="0.33" footer="0.51181102362204722"/>
  <pageSetup paperSize="9" scale="84" fitToHeight="0" orientation="portrait" horizontalDpi="4294967293" r:id="rId1"/>
  <headerFooter alignWithMargins="0">
    <oddHeader>&amp;RP&amp;P</oddHeader>
  </headerFooter>
  <rowBreaks count="2" manualBreakCount="2">
    <brk id="70" max="15" man="1"/>
    <brk id="120" max="15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240"/>
  <sheetViews>
    <sheetView showZeros="0" view="pageBreakPreview" zoomScaleNormal="100" zoomScaleSheetLayoutView="100" workbookViewId="0">
      <selection activeCell="H8" sqref="H8"/>
    </sheetView>
  </sheetViews>
  <sheetFormatPr defaultRowHeight="13.5"/>
  <cols>
    <col min="1" max="1" width="5.125" style="18" customWidth="1"/>
    <col min="2" max="2" width="3.625" style="21" customWidth="1"/>
    <col min="3" max="3" width="12.625" style="18" customWidth="1"/>
    <col min="4" max="4" width="16" style="18" customWidth="1"/>
    <col min="5" max="5" width="3.375" style="18" hidden="1" customWidth="1"/>
    <col min="6" max="6" width="4.625" style="18" hidden="1" customWidth="1"/>
    <col min="7" max="7" width="6.625" style="18" customWidth="1"/>
    <col min="8" max="8" width="18.625" style="18" customWidth="1"/>
    <col min="9" max="9" width="5.75" style="18" customWidth="1"/>
    <col min="10" max="10" width="5.875" style="18" hidden="1" customWidth="1"/>
    <col min="11" max="11" width="9.625" style="18" customWidth="1"/>
    <col min="12" max="12" width="6.625" style="18" customWidth="1"/>
    <col min="13" max="13" width="0.875" style="18" customWidth="1"/>
    <col min="14" max="14" width="3.625" style="18" customWidth="1"/>
    <col min="15" max="15" width="15.625" style="18" customWidth="1"/>
    <col min="16" max="16" width="12.625" style="18" customWidth="1"/>
    <col min="17" max="17" width="1.75" style="18" customWidth="1"/>
    <col min="18" max="18" width="3.625" style="18" customWidth="1"/>
    <col min="19" max="19" width="15.625" style="18" customWidth="1"/>
    <col min="20" max="20" width="12.625" style="18" customWidth="1"/>
    <col min="21" max="16384" width="9" style="18"/>
  </cols>
  <sheetData>
    <row r="1" spans="1:17">
      <c r="A1" s="192" t="s">
        <v>117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</row>
    <row r="2" spans="1:17" ht="15" customHeight="1">
      <c r="B2" s="19"/>
      <c r="N2" s="20"/>
      <c r="O2" s="18" t="s">
        <v>36</v>
      </c>
    </row>
    <row r="3" spans="1:17" ht="15" customHeight="1">
      <c r="C3" s="22" t="s">
        <v>169</v>
      </c>
      <c r="D3" s="197"/>
      <c r="E3" s="198"/>
      <c r="F3" s="198"/>
      <c r="G3" s="198"/>
      <c r="H3" s="199"/>
      <c r="K3" s="200" t="s">
        <v>63</v>
      </c>
      <c r="L3" s="201"/>
      <c r="M3" s="23"/>
      <c r="N3" s="24"/>
      <c r="O3" s="74">
        <f>SUM(O4:O9)</f>
        <v>0</v>
      </c>
      <c r="P3" s="34"/>
    </row>
    <row r="4" spans="1:17" ht="15" customHeight="1">
      <c r="C4" s="22" t="s">
        <v>38</v>
      </c>
      <c r="D4" s="197"/>
      <c r="E4" s="198"/>
      <c r="F4" s="198"/>
      <c r="G4" s="198"/>
      <c r="H4" s="199"/>
      <c r="K4" s="191" t="s">
        <v>84</v>
      </c>
      <c r="L4" s="190"/>
      <c r="M4" s="190"/>
      <c r="N4" s="25"/>
      <c r="O4" s="74">
        <f t="shared" ref="O4:O9" si="0">P4*N4</f>
        <v>0</v>
      </c>
      <c r="P4" s="123">
        <v>1000</v>
      </c>
      <c r="Q4" s="72"/>
    </row>
    <row r="5" spans="1:17" ht="15" customHeight="1">
      <c r="C5" s="22" t="s">
        <v>39</v>
      </c>
      <c r="D5" s="197"/>
      <c r="E5" s="198"/>
      <c r="F5" s="198"/>
      <c r="G5" s="198"/>
      <c r="H5" s="199"/>
      <c r="K5" s="191" t="s">
        <v>85</v>
      </c>
      <c r="L5" s="190"/>
      <c r="M5" s="190"/>
      <c r="N5" s="25"/>
      <c r="O5" s="74">
        <f t="shared" si="0"/>
        <v>0</v>
      </c>
      <c r="P5" s="123">
        <v>700</v>
      </c>
      <c r="Q5" s="72"/>
    </row>
    <row r="6" spans="1:17" ht="15" customHeight="1">
      <c r="I6" s="26"/>
      <c r="J6" s="26"/>
      <c r="K6" s="194" t="s">
        <v>164</v>
      </c>
      <c r="L6" s="195"/>
      <c r="M6" s="196"/>
      <c r="N6" s="25"/>
      <c r="O6" s="155">
        <f t="shared" si="0"/>
        <v>0</v>
      </c>
      <c r="P6" s="123">
        <v>0</v>
      </c>
      <c r="Q6" s="26"/>
    </row>
    <row r="7" spans="1:17" ht="15" customHeight="1">
      <c r="C7" s="27"/>
      <c r="K7" s="189" t="s">
        <v>40</v>
      </c>
      <c r="L7" s="190"/>
      <c r="M7" s="190"/>
      <c r="N7" s="25"/>
      <c r="O7" s="155">
        <f t="shared" si="0"/>
        <v>0</v>
      </c>
      <c r="P7" s="123">
        <v>0</v>
      </c>
    </row>
    <row r="8" spans="1:17" ht="15" customHeight="1">
      <c r="K8" s="191" t="s">
        <v>109</v>
      </c>
      <c r="L8" s="190"/>
      <c r="M8" s="190"/>
      <c r="N8" s="25"/>
      <c r="O8" s="155">
        <f t="shared" si="0"/>
        <v>0</v>
      </c>
      <c r="P8" s="124">
        <v>0</v>
      </c>
    </row>
    <row r="9" spans="1:17" ht="15" customHeight="1">
      <c r="K9" s="191"/>
      <c r="L9" s="190"/>
      <c r="M9" s="190"/>
      <c r="N9" s="25"/>
      <c r="O9" s="74">
        <f t="shared" si="0"/>
        <v>0</v>
      </c>
      <c r="P9" s="124">
        <v>0</v>
      </c>
    </row>
    <row r="10" spans="1:17">
      <c r="A10" s="18" t="s">
        <v>41</v>
      </c>
    </row>
    <row r="11" spans="1:17">
      <c r="A11" s="18">
        <v>1</v>
      </c>
      <c r="B11" s="18" t="s">
        <v>42</v>
      </c>
    </row>
    <row r="12" spans="1:17">
      <c r="B12" s="18" t="s">
        <v>43</v>
      </c>
    </row>
    <row r="13" spans="1:17">
      <c r="B13" s="18" t="s">
        <v>44</v>
      </c>
    </row>
    <row r="14" spans="1:17">
      <c r="B14" s="96" t="s">
        <v>110</v>
      </c>
    </row>
    <row r="15" spans="1:17">
      <c r="B15" s="96" t="s">
        <v>111</v>
      </c>
    </row>
    <row r="16" spans="1:17">
      <c r="B16" s="27" t="s">
        <v>45</v>
      </c>
    </row>
    <row r="17" spans="1:23">
      <c r="A17" s="18">
        <v>2</v>
      </c>
      <c r="B17" s="27" t="s">
        <v>46</v>
      </c>
      <c r="K17" s="29"/>
      <c r="N17" s="28"/>
    </row>
    <row r="18" spans="1:23" ht="14.25" thickBot="1">
      <c r="A18" s="18">
        <v>3</v>
      </c>
      <c r="B18" s="18" t="s">
        <v>47</v>
      </c>
      <c r="K18" s="29"/>
    </row>
    <row r="19" spans="1:23">
      <c r="B19" s="30" t="s">
        <v>48</v>
      </c>
      <c r="C19" s="31" t="s">
        <v>49</v>
      </c>
      <c r="D19" s="31" t="s">
        <v>50</v>
      </c>
      <c r="E19" s="31" t="s">
        <v>51</v>
      </c>
      <c r="F19" s="31" t="s">
        <v>52</v>
      </c>
      <c r="G19" s="31" t="s">
        <v>53</v>
      </c>
      <c r="H19" s="31" t="s">
        <v>54</v>
      </c>
      <c r="I19" s="32" t="s">
        <v>64</v>
      </c>
      <c r="J19" s="31"/>
      <c r="K19" s="31" t="s">
        <v>55</v>
      </c>
      <c r="L19" s="33" t="s">
        <v>56</v>
      </c>
      <c r="M19" s="34"/>
      <c r="O19" s="35"/>
    </row>
    <row r="20" spans="1:23" ht="15" customHeight="1" thickBot="1">
      <c r="A20" s="36" t="s">
        <v>57</v>
      </c>
      <c r="B20" s="67">
        <v>81</v>
      </c>
      <c r="C20" s="68" t="str">
        <f>IF(ISBLANK(B20),"",VLOOKUP(B20,$N$22:$P$117,2,FALSE))</f>
        <v>一部男子</v>
      </c>
      <c r="D20" s="68" t="str">
        <f>IF(ISBLANK(B20),"",VLOOKUP(B20,$N$22:$P$117,3,FALSE))</f>
        <v>100m</v>
      </c>
      <c r="E20" s="68"/>
      <c r="F20" s="68"/>
      <c r="G20" s="68">
        <v>1234</v>
      </c>
      <c r="H20" s="69" t="s">
        <v>58</v>
      </c>
      <c r="I20" s="68">
        <v>3</v>
      </c>
      <c r="J20" s="68"/>
      <c r="K20" s="70">
        <v>12.34</v>
      </c>
      <c r="L20" s="71"/>
      <c r="M20" s="34"/>
      <c r="O20" s="18" t="s">
        <v>59</v>
      </c>
      <c r="V20" s="18" t="s">
        <v>191</v>
      </c>
    </row>
    <row r="21" spans="1:23" ht="15" customHeight="1" thickTop="1">
      <c r="A21" s="18">
        <v>1</v>
      </c>
      <c r="B21" s="60"/>
      <c r="C21" s="22" t="str">
        <f t="shared" ref="C21:C180" si="1">IF(ISBLANK(B21),"",VLOOKUP(B21,$N$22:$P$121,2,FALSE))</f>
        <v/>
      </c>
      <c r="D21" s="61" t="str">
        <f t="shared" ref="D21:D83" si="2">IF(ISBLANK(B21),"",VLOOKUP(B21,$N$22:$P$121,3,FALSE))</f>
        <v/>
      </c>
      <c r="E21" s="62"/>
      <c r="F21" s="62"/>
      <c r="G21" s="63"/>
      <c r="H21" s="62" t="str">
        <f>IF(G21="","",IF(COUNTIF(C21,"*女*"),VLOOKUP(G21,'出場選手データ女子(必須)'!$A$3:$F$100,2,FALSE),VLOOKUP(G21,'出場選手データ男子(必須)'!$A$3:$F$94,2,FALSE)))</f>
        <v/>
      </c>
      <c r="I21" s="62" t="str">
        <f>IF(G21="","",IF(COUNTIF(C21,"*女*"),VLOOKUP(G21,'出場選手データ女子(必須)'!$A$3:$F$100,4,FALSE),VLOOKUP(G21,'出場選手データ男子(必須)'!$A$3:$F$94,4,FALSE)))</f>
        <v/>
      </c>
      <c r="J21" s="84">
        <f>D$3</f>
        <v>0</v>
      </c>
      <c r="K21" s="65"/>
      <c r="L21" s="66"/>
      <c r="M21" s="43"/>
      <c r="N21" s="94" t="s">
        <v>89</v>
      </c>
      <c r="O21" s="92" t="s">
        <v>90</v>
      </c>
      <c r="P21" s="94" t="s">
        <v>91</v>
      </c>
      <c r="Q21" s="78"/>
      <c r="R21" s="94" t="s">
        <v>89</v>
      </c>
      <c r="S21" s="92" t="s">
        <v>90</v>
      </c>
      <c r="T21" s="94" t="s">
        <v>91</v>
      </c>
      <c r="V21" s="18" t="s">
        <v>170</v>
      </c>
    </row>
    <row r="22" spans="1:23" ht="15" customHeight="1">
      <c r="A22" s="18">
        <v>2</v>
      </c>
      <c r="B22" s="37"/>
      <c r="C22" s="22" t="str">
        <f t="shared" si="1"/>
        <v/>
      </c>
      <c r="D22" s="22" t="str">
        <f t="shared" si="2"/>
        <v/>
      </c>
      <c r="E22" s="38"/>
      <c r="F22" s="38"/>
      <c r="G22" s="39"/>
      <c r="H22" s="38" t="str">
        <f>IF(G22="","",IF(COUNTIF(C22,"*女*"),VLOOKUP(G22,'出場選手データ女子(必須)'!$A$3:$F$100,2,FALSE),VLOOKUP(G22,'出場選手データ男子(必須)'!$A$3:$F$94,2,FALSE)))</f>
        <v/>
      </c>
      <c r="I22" s="125" t="str">
        <f>IF(G22="","",IF(COUNTIF(C22,"*女*"),VLOOKUP(G22,'出場選手データ女子(必須)'!$A$3:$F$100,4,FALSE),VLOOKUP(G22,'出場選手データ男子(必須)'!$A$3:$F$94,4,FALSE)))</f>
        <v/>
      </c>
      <c r="J22" s="86">
        <f t="shared" ref="J22:J85" si="3">D$3</f>
        <v>0</v>
      </c>
      <c r="K22" s="41"/>
      <c r="L22" s="42"/>
      <c r="M22" s="43"/>
      <c r="N22" s="147">
        <v>81</v>
      </c>
      <c r="O22" s="147" t="s">
        <v>151</v>
      </c>
      <c r="P22" s="147" t="s">
        <v>60</v>
      </c>
      <c r="Q22" s="98"/>
      <c r="R22" s="99">
        <v>96</v>
      </c>
      <c r="S22" s="113" t="s">
        <v>158</v>
      </c>
      <c r="T22" s="113" t="s">
        <v>60</v>
      </c>
      <c r="V22" s="18" t="s">
        <v>171</v>
      </c>
      <c r="W22" s="18" t="s">
        <v>180</v>
      </c>
    </row>
    <row r="23" spans="1:23" ht="15" customHeight="1">
      <c r="A23" s="18">
        <v>3</v>
      </c>
      <c r="B23" s="37"/>
      <c r="C23" s="22" t="str">
        <f t="shared" si="1"/>
        <v/>
      </c>
      <c r="D23" s="22" t="str">
        <f t="shared" si="2"/>
        <v/>
      </c>
      <c r="E23" s="38"/>
      <c r="F23" s="38"/>
      <c r="G23" s="39"/>
      <c r="H23" s="38" t="str">
        <f>IF(G23="","",IF(COUNTIF(C23,"*女*"),VLOOKUP(G23,'出場選手データ女子(必須)'!$A$3:$F$100,2,FALSE),VLOOKUP(G23,'出場選手データ男子(必須)'!$A$3:$F$94,2,FALSE)))</f>
        <v/>
      </c>
      <c r="I23" s="125" t="str">
        <f>IF(G23="","",IF(COUNTIF(C23,"*女*"),VLOOKUP(G23,'出場選手データ女子(必須)'!$A$3:$F$100,4,FALSE),VLOOKUP(G23,'出場選手データ男子(必須)'!$A$3:$F$94,4,FALSE)))</f>
        <v/>
      </c>
      <c r="J23" s="86">
        <f t="shared" si="3"/>
        <v>0</v>
      </c>
      <c r="K23" s="41"/>
      <c r="L23" s="42"/>
      <c r="M23" s="43"/>
      <c r="N23" s="147">
        <v>82</v>
      </c>
      <c r="O23" s="147" t="s">
        <v>152</v>
      </c>
      <c r="P23" s="147" t="s">
        <v>60</v>
      </c>
      <c r="Q23" s="98"/>
      <c r="R23" s="99">
        <v>97</v>
      </c>
      <c r="S23" s="113" t="s">
        <v>159</v>
      </c>
      <c r="T23" s="113" t="s">
        <v>60</v>
      </c>
      <c r="V23" s="18" t="s">
        <v>172</v>
      </c>
      <c r="W23" s="18" t="s">
        <v>181</v>
      </c>
    </row>
    <row r="24" spans="1:23" ht="15" customHeight="1">
      <c r="A24" s="18">
        <v>4</v>
      </c>
      <c r="B24" s="37"/>
      <c r="C24" s="22" t="str">
        <f t="shared" si="1"/>
        <v/>
      </c>
      <c r="D24" s="22" t="str">
        <f t="shared" si="2"/>
        <v/>
      </c>
      <c r="E24" s="38"/>
      <c r="F24" s="38"/>
      <c r="G24" s="39"/>
      <c r="H24" s="38" t="str">
        <f>IF(G24="","",IF(COUNTIF(C24,"*女*"),VLOOKUP(G24,'出場選手データ女子(必須)'!$A$3:$F$100,2,FALSE),VLOOKUP(G24,'出場選手データ男子(必須)'!$A$3:$F$94,2,FALSE)))</f>
        <v/>
      </c>
      <c r="I24" s="38" t="str">
        <f>IF(G24="","",IF(COUNTIF(C24,"*女*"),VLOOKUP(G24,'出場選手データ女子(必須)'!$A$3:$F$100,4,FALSE),VLOOKUP(G24,'出場選手データ男子(必須)'!$A$3:$F$94,4,FALSE)))</f>
        <v/>
      </c>
      <c r="J24" s="86">
        <f t="shared" si="3"/>
        <v>0</v>
      </c>
      <c r="K24" s="41"/>
      <c r="L24" s="42"/>
      <c r="M24" s="43"/>
      <c r="N24" s="147">
        <v>83</v>
      </c>
      <c r="O24" s="147" t="s">
        <v>153</v>
      </c>
      <c r="P24" s="147" t="s">
        <v>60</v>
      </c>
      <c r="Q24" s="98"/>
      <c r="R24" s="99">
        <v>98</v>
      </c>
      <c r="S24" s="113" t="s">
        <v>160</v>
      </c>
      <c r="T24" s="113" t="s">
        <v>60</v>
      </c>
      <c r="V24" s="18" t="s">
        <v>173</v>
      </c>
      <c r="W24" s="18" t="s">
        <v>182</v>
      </c>
    </row>
    <row r="25" spans="1:23" ht="15" customHeight="1">
      <c r="A25" s="18">
        <v>5</v>
      </c>
      <c r="B25" s="37"/>
      <c r="C25" s="22" t="str">
        <f t="shared" si="1"/>
        <v/>
      </c>
      <c r="D25" s="22" t="str">
        <f t="shared" si="2"/>
        <v/>
      </c>
      <c r="E25" s="38"/>
      <c r="F25" s="38"/>
      <c r="G25" s="39"/>
      <c r="H25" s="38" t="str">
        <f>IF(G25="","",IF(COUNTIF(C25,"*女*"),VLOOKUP(G25,'出場選手データ女子(必須)'!$A$3:$F$100,2,FALSE),VLOOKUP(G25,'出場選手データ男子(必須)'!$A$3:$F$94,2,FALSE)))</f>
        <v/>
      </c>
      <c r="I25" s="125" t="str">
        <f>IF(G25="","",IF(COUNTIF(C25,"*女*"),VLOOKUP(G25,'出場選手データ女子(必須)'!$A$3:$F$100,4,FALSE),VLOOKUP(G25,'出場選手データ男子(必須)'!$A$3:$F$94,4,FALSE)))</f>
        <v/>
      </c>
      <c r="J25" s="86">
        <f t="shared" si="3"/>
        <v>0</v>
      </c>
      <c r="K25" s="41"/>
      <c r="L25" s="42"/>
      <c r="M25" s="43"/>
      <c r="N25" s="147">
        <v>84</v>
      </c>
      <c r="O25" s="147" t="s">
        <v>154</v>
      </c>
      <c r="P25" s="147" t="s">
        <v>60</v>
      </c>
      <c r="Q25" s="98"/>
      <c r="R25" s="99">
        <v>99</v>
      </c>
      <c r="S25" s="113" t="s">
        <v>161</v>
      </c>
      <c r="T25" s="113" t="s">
        <v>60</v>
      </c>
      <c r="V25" s="18" t="s">
        <v>174</v>
      </c>
      <c r="W25" s="18" t="s">
        <v>183</v>
      </c>
    </row>
    <row r="26" spans="1:23" ht="15" customHeight="1">
      <c r="A26" s="18">
        <v>6</v>
      </c>
      <c r="B26" s="37"/>
      <c r="C26" s="22" t="str">
        <f t="shared" si="1"/>
        <v/>
      </c>
      <c r="D26" s="22" t="str">
        <f t="shared" si="2"/>
        <v/>
      </c>
      <c r="E26" s="38"/>
      <c r="F26" s="38"/>
      <c r="G26" s="39"/>
      <c r="H26" s="38" t="str">
        <f>IF(G26="","",IF(COUNTIF(C26,"*女*"),VLOOKUP(G26,'出場選手データ女子(必須)'!$A$3:$F$100,2,FALSE),VLOOKUP(G26,'出場選手データ男子(必須)'!$A$3:$F$94,2,FALSE)))</f>
        <v/>
      </c>
      <c r="I26" s="38" t="str">
        <f>IF(G26="","",IF(COUNTIF(C26,"*女*"),VLOOKUP(G26,'出場選手データ女子(必須)'!$A$3:$F$100,4,FALSE),VLOOKUP(G26,'出場選手データ男子(必須)'!$A$3:$F$94,4,FALSE)))</f>
        <v/>
      </c>
      <c r="J26" s="86">
        <f t="shared" si="3"/>
        <v>0</v>
      </c>
      <c r="K26" s="41"/>
      <c r="L26" s="42"/>
      <c r="M26" s="43"/>
      <c r="N26" s="147">
        <v>85</v>
      </c>
      <c r="O26" s="147" t="s">
        <v>155</v>
      </c>
      <c r="P26" s="147" t="s">
        <v>60</v>
      </c>
      <c r="Q26" s="98"/>
      <c r="R26" s="99">
        <v>100</v>
      </c>
      <c r="S26" s="113" t="s">
        <v>162</v>
      </c>
      <c r="T26" s="113" t="s">
        <v>60</v>
      </c>
      <c r="V26" s="18" t="s">
        <v>175</v>
      </c>
      <c r="W26" s="18" t="s">
        <v>184</v>
      </c>
    </row>
    <row r="27" spans="1:23" ht="15" customHeight="1">
      <c r="A27" s="18">
        <v>7</v>
      </c>
      <c r="B27" s="37"/>
      <c r="C27" s="22" t="str">
        <f t="shared" si="1"/>
        <v/>
      </c>
      <c r="D27" s="22" t="str">
        <f t="shared" si="2"/>
        <v/>
      </c>
      <c r="E27" s="38"/>
      <c r="F27" s="38"/>
      <c r="G27" s="39"/>
      <c r="H27" s="38" t="str">
        <f>IF(G27="","",IF(COUNTIF(C27,"*女*"),VLOOKUP(G27,'出場選手データ女子(必須)'!$A$3:$F$100,2,FALSE),VLOOKUP(G27,'出場選手データ男子(必須)'!$A$3:$F$94,2,FALSE)))</f>
        <v/>
      </c>
      <c r="I27" s="38" t="str">
        <f>IF(G27="","",IF(COUNTIF(C27,"*女*"),VLOOKUP(G27,'出場選手データ女子(必須)'!$A$3:$F$100,4,FALSE),VLOOKUP(G27,'出場選手データ男子(必須)'!$A$3:$F$94,4,FALSE)))</f>
        <v/>
      </c>
      <c r="J27" s="86">
        <f t="shared" si="3"/>
        <v>0</v>
      </c>
      <c r="K27" s="41"/>
      <c r="L27" s="42"/>
      <c r="M27" s="43"/>
      <c r="N27" s="147">
        <v>86</v>
      </c>
      <c r="O27" s="147" t="s">
        <v>151</v>
      </c>
      <c r="P27" s="147" t="s">
        <v>124</v>
      </c>
      <c r="Q27" s="98"/>
      <c r="R27" s="99">
        <v>101</v>
      </c>
      <c r="S27" s="113" t="s">
        <v>158</v>
      </c>
      <c r="T27" s="113" t="s">
        <v>124</v>
      </c>
      <c r="V27" s="18" t="s">
        <v>176</v>
      </c>
      <c r="W27" s="18" t="s">
        <v>185</v>
      </c>
    </row>
    <row r="28" spans="1:23" ht="15" customHeight="1">
      <c r="A28" s="18">
        <v>8</v>
      </c>
      <c r="B28" s="37"/>
      <c r="C28" s="22" t="str">
        <f t="shared" si="1"/>
        <v/>
      </c>
      <c r="D28" s="22" t="str">
        <f t="shared" si="2"/>
        <v/>
      </c>
      <c r="E28" s="38"/>
      <c r="F28" s="38"/>
      <c r="G28" s="39"/>
      <c r="H28" s="38" t="str">
        <f>IF(G28="","",IF(COUNTIF(C28,"*女*"),VLOOKUP(G28,'出場選手データ女子(必須)'!$A$3:$F$100,2,FALSE),VLOOKUP(G28,'出場選手データ男子(必須)'!$A$3:$F$94,2,FALSE)))</f>
        <v/>
      </c>
      <c r="I28" s="38" t="str">
        <f>IF(G28="","",IF(COUNTIF(C28,"*女*"),VLOOKUP(G28,'出場選手データ女子(必須)'!$A$3:$F$100,4,FALSE),VLOOKUP(G28,'出場選手データ男子(必須)'!$A$3:$F$94,4,FALSE)))</f>
        <v/>
      </c>
      <c r="J28" s="86">
        <f t="shared" si="3"/>
        <v>0</v>
      </c>
      <c r="K28" s="41"/>
      <c r="L28" s="42"/>
      <c r="M28" s="43"/>
      <c r="N28" s="147">
        <v>87</v>
      </c>
      <c r="O28" s="147" t="s">
        <v>152</v>
      </c>
      <c r="P28" s="147" t="s">
        <v>124</v>
      </c>
      <c r="Q28" s="98"/>
      <c r="R28" s="99">
        <v>102</v>
      </c>
      <c r="S28" s="113" t="s">
        <v>159</v>
      </c>
      <c r="T28" s="113" t="s">
        <v>124</v>
      </c>
      <c r="V28" s="18" t="s">
        <v>177</v>
      </c>
      <c r="W28" s="18" t="s">
        <v>186</v>
      </c>
    </row>
    <row r="29" spans="1:23" ht="15" customHeight="1">
      <c r="A29" s="18">
        <v>9</v>
      </c>
      <c r="B29" s="37"/>
      <c r="C29" s="22" t="str">
        <f t="shared" si="1"/>
        <v/>
      </c>
      <c r="D29" s="22" t="str">
        <f t="shared" si="2"/>
        <v/>
      </c>
      <c r="E29" s="38"/>
      <c r="F29" s="38"/>
      <c r="G29" s="39"/>
      <c r="H29" s="38" t="str">
        <f>IF(G29="","",IF(COUNTIF(C29,"*女*"),VLOOKUP(G29,'出場選手データ女子(必須)'!$A$3:$F$100,2,FALSE),VLOOKUP(G29,'出場選手データ男子(必須)'!$A$3:$F$94,2,FALSE)))</f>
        <v/>
      </c>
      <c r="I29" s="38" t="str">
        <f>IF(G29="","",IF(COUNTIF(C29,"*女*"),VLOOKUP(G29,'出場選手データ女子(必須)'!$A$3:$F$100,4,FALSE),VLOOKUP(G29,'出場選手データ男子(必須)'!$A$3:$F$94,4,FALSE)))</f>
        <v/>
      </c>
      <c r="J29" s="86">
        <f t="shared" si="3"/>
        <v>0</v>
      </c>
      <c r="K29" s="41"/>
      <c r="L29" s="42"/>
      <c r="M29" s="43"/>
      <c r="N29" s="147">
        <v>88</v>
      </c>
      <c r="O29" s="147" t="s">
        <v>153</v>
      </c>
      <c r="P29" s="147" t="s">
        <v>124</v>
      </c>
      <c r="Q29" s="98"/>
      <c r="R29" s="99">
        <v>103</v>
      </c>
      <c r="S29" s="113" t="s">
        <v>160</v>
      </c>
      <c r="T29" s="113" t="s">
        <v>124</v>
      </c>
      <c r="V29" s="18" t="s">
        <v>178</v>
      </c>
      <c r="W29" s="18" t="s">
        <v>187</v>
      </c>
    </row>
    <row r="30" spans="1:23" ht="15" customHeight="1">
      <c r="A30" s="18">
        <v>10</v>
      </c>
      <c r="B30" s="37"/>
      <c r="C30" s="22" t="str">
        <f t="shared" si="1"/>
        <v/>
      </c>
      <c r="D30" s="22" t="str">
        <f t="shared" si="2"/>
        <v/>
      </c>
      <c r="E30" s="38"/>
      <c r="F30" s="38"/>
      <c r="G30" s="39"/>
      <c r="H30" s="38" t="str">
        <f>IF(G30="","",IF(COUNTIF(C30,"*女*"),VLOOKUP(G30,'出場選手データ女子(必須)'!$A$3:$F$100,2,FALSE),VLOOKUP(G30,'出場選手データ男子(必須)'!$A$3:$F$94,2,FALSE)))</f>
        <v/>
      </c>
      <c r="I30" s="38" t="str">
        <f>IF(G30="","",IF(COUNTIF(C30,"*女*"),VLOOKUP(G30,'出場選手データ女子(必須)'!$A$3:$F$100,4,FALSE),VLOOKUP(G30,'出場選手データ男子(必須)'!$A$3:$F$94,4,FALSE)))</f>
        <v/>
      </c>
      <c r="J30" s="86">
        <f t="shared" si="3"/>
        <v>0</v>
      </c>
      <c r="K30" s="41"/>
      <c r="L30" s="42"/>
      <c r="M30" s="43"/>
      <c r="N30" s="147">
        <v>89</v>
      </c>
      <c r="O30" s="147" t="s">
        <v>156</v>
      </c>
      <c r="P30" s="147" t="s">
        <v>124</v>
      </c>
      <c r="Q30" s="98"/>
      <c r="R30" s="99">
        <v>104</v>
      </c>
      <c r="S30" s="113" t="s">
        <v>161</v>
      </c>
      <c r="T30" s="113" t="s">
        <v>124</v>
      </c>
      <c r="V30" s="18" t="s">
        <v>179</v>
      </c>
      <c r="W30" s="18" t="s">
        <v>190</v>
      </c>
    </row>
    <row r="31" spans="1:23" ht="15" customHeight="1">
      <c r="A31" s="18">
        <v>11</v>
      </c>
      <c r="B31" s="37"/>
      <c r="C31" s="22" t="str">
        <f t="shared" si="1"/>
        <v/>
      </c>
      <c r="D31" s="22" t="str">
        <f t="shared" si="2"/>
        <v/>
      </c>
      <c r="E31" s="38"/>
      <c r="F31" s="38"/>
      <c r="G31" s="39"/>
      <c r="H31" s="38" t="str">
        <f>IF(G31="","",IF(COUNTIF(C31,"*女*"),VLOOKUP(G31,'出場選手データ女子(必須)'!$A$3:$F$100,2,FALSE),VLOOKUP(G31,'出場選手データ男子(必須)'!$A$3:$F$94,2,FALSE)))</f>
        <v/>
      </c>
      <c r="I31" s="38" t="str">
        <f>IF(G31="","",IF(COUNTIF(C31,"*女*"),VLOOKUP(G31,'出場選手データ女子(必須)'!$A$3:$F$100,4,FALSE),VLOOKUP(G31,'出場選手データ男子(必須)'!$A$3:$F$94,4,FALSE)))</f>
        <v/>
      </c>
      <c r="J31" s="86">
        <f t="shared" si="3"/>
        <v>0</v>
      </c>
      <c r="K31" s="41"/>
      <c r="L31" s="42"/>
      <c r="M31" s="43"/>
      <c r="N31" s="147">
        <v>90</v>
      </c>
      <c r="O31" s="147" t="s">
        <v>155</v>
      </c>
      <c r="P31" s="147" t="s">
        <v>124</v>
      </c>
      <c r="Q31" s="98"/>
      <c r="R31" s="99">
        <v>105</v>
      </c>
      <c r="S31" s="113" t="s">
        <v>162</v>
      </c>
      <c r="T31" s="113" t="s">
        <v>124</v>
      </c>
      <c r="V31" s="18" t="s">
        <v>188</v>
      </c>
      <c r="W31" s="18" t="s">
        <v>189</v>
      </c>
    </row>
    <row r="32" spans="1:23" ht="15" customHeight="1">
      <c r="A32" s="18">
        <v>12</v>
      </c>
      <c r="B32" s="37"/>
      <c r="C32" s="22" t="str">
        <f t="shared" si="1"/>
        <v/>
      </c>
      <c r="D32" s="22" t="str">
        <f t="shared" si="2"/>
        <v/>
      </c>
      <c r="E32" s="38"/>
      <c r="F32" s="38"/>
      <c r="G32" s="39"/>
      <c r="H32" s="38" t="str">
        <f>IF(G32="","",IF(COUNTIF(C32,"*女*"),VLOOKUP(G32,'出場選手データ女子(必須)'!$A$3:$F$100,2,FALSE),VLOOKUP(G32,'出場選手データ男子(必須)'!$A$3:$F$94,2,FALSE)))</f>
        <v/>
      </c>
      <c r="I32" s="38" t="str">
        <f>IF(G32="","",IF(COUNTIF(C32,"*女*"),VLOOKUP(G32,'出場選手データ女子(必須)'!$A$3:$F$100,4,FALSE),VLOOKUP(G32,'出場選手データ男子(必須)'!$A$3:$F$94,4,FALSE)))</f>
        <v/>
      </c>
      <c r="J32" s="86">
        <f t="shared" si="3"/>
        <v>0</v>
      </c>
      <c r="K32" s="41"/>
      <c r="L32" s="42"/>
      <c r="M32" s="43"/>
      <c r="N32" s="147">
        <v>91</v>
      </c>
      <c r="O32" s="147" t="s">
        <v>157</v>
      </c>
      <c r="P32" s="147" t="s">
        <v>135</v>
      </c>
      <c r="Q32" s="98"/>
      <c r="R32" s="99">
        <v>106</v>
      </c>
      <c r="S32" s="113" t="s">
        <v>163</v>
      </c>
      <c r="T32" s="113" t="s">
        <v>135</v>
      </c>
    </row>
    <row r="33" spans="1:20" ht="15" customHeight="1">
      <c r="A33" s="18">
        <v>13</v>
      </c>
      <c r="B33" s="37"/>
      <c r="C33" s="22" t="str">
        <f t="shared" si="1"/>
        <v/>
      </c>
      <c r="D33" s="22" t="str">
        <f t="shared" si="2"/>
        <v/>
      </c>
      <c r="E33" s="38"/>
      <c r="F33" s="38"/>
      <c r="G33" s="39"/>
      <c r="H33" s="38" t="str">
        <f>IF(G33="","",IF(COUNTIF(C33,"*女*"),VLOOKUP(G33,'出場選手データ女子(必須)'!$A$3:$F$100,2,FALSE),VLOOKUP(G33,'出場選手データ男子(必須)'!$A$3:$F$94,2,FALSE)))</f>
        <v/>
      </c>
      <c r="I33" s="38" t="str">
        <f>IF(G33="","",IF(COUNTIF(C33,"*女*"),VLOOKUP(G33,'出場選手データ女子(必須)'!$A$3:$F$100,4,FALSE),VLOOKUP(G33,'出場選手データ男子(必須)'!$A$3:$F$94,4,FALSE)))</f>
        <v/>
      </c>
      <c r="J33" s="86">
        <f t="shared" si="3"/>
        <v>0</v>
      </c>
      <c r="K33" s="41"/>
      <c r="L33" s="42"/>
      <c r="M33" s="43"/>
      <c r="N33" s="147">
        <v>92</v>
      </c>
      <c r="O33" s="147" t="s">
        <v>152</v>
      </c>
      <c r="P33" s="147" t="s">
        <v>135</v>
      </c>
      <c r="Q33" s="98"/>
      <c r="R33" s="99">
        <v>107</v>
      </c>
      <c r="S33" s="113" t="s">
        <v>159</v>
      </c>
      <c r="T33" s="113" t="s">
        <v>135</v>
      </c>
    </row>
    <row r="34" spans="1:20" ht="15" customHeight="1">
      <c r="A34" s="18">
        <v>14</v>
      </c>
      <c r="B34" s="37"/>
      <c r="C34" s="22" t="str">
        <f t="shared" si="1"/>
        <v/>
      </c>
      <c r="D34" s="22" t="str">
        <f t="shared" si="2"/>
        <v/>
      </c>
      <c r="E34" s="38"/>
      <c r="F34" s="38"/>
      <c r="G34" s="39"/>
      <c r="H34" s="38" t="str">
        <f>IF(G34="","",IF(COUNTIF(C34,"*女*"),VLOOKUP(G34,'出場選手データ女子(必須)'!$A$3:$F$100,2,FALSE),VLOOKUP(G34,'出場選手データ男子(必須)'!$A$3:$F$94,2,FALSE)))</f>
        <v/>
      </c>
      <c r="I34" s="38" t="str">
        <f>IF(G34="","",IF(COUNTIF(C34,"*女*"),VLOOKUP(G34,'出場選手データ女子(必須)'!$A$3:$F$100,4,FALSE),VLOOKUP(G34,'出場選手データ男子(必須)'!$A$3:$F$94,4,FALSE)))</f>
        <v/>
      </c>
      <c r="J34" s="86">
        <f t="shared" si="3"/>
        <v>0</v>
      </c>
      <c r="K34" s="41"/>
      <c r="L34" s="42"/>
      <c r="M34" s="43"/>
      <c r="N34" s="147">
        <v>93</v>
      </c>
      <c r="O34" s="147" t="s">
        <v>153</v>
      </c>
      <c r="P34" s="147" t="s">
        <v>135</v>
      </c>
      <c r="Q34" s="98"/>
      <c r="R34" s="99">
        <v>108</v>
      </c>
      <c r="S34" s="113" t="s">
        <v>160</v>
      </c>
      <c r="T34" s="113" t="s">
        <v>135</v>
      </c>
    </row>
    <row r="35" spans="1:20" ht="15" customHeight="1">
      <c r="A35" s="18">
        <v>15</v>
      </c>
      <c r="B35" s="37"/>
      <c r="C35" s="22" t="str">
        <f t="shared" si="1"/>
        <v/>
      </c>
      <c r="D35" s="22" t="str">
        <f t="shared" si="2"/>
        <v/>
      </c>
      <c r="E35" s="38"/>
      <c r="F35" s="38"/>
      <c r="G35" s="39"/>
      <c r="H35" s="38" t="str">
        <f>IF(G35="","",IF(COUNTIF(C35,"*女*"),VLOOKUP(G35,'出場選手データ女子(必須)'!$A$3:$F$100,2,FALSE),VLOOKUP(G35,'出場選手データ男子(必須)'!$A$3:$F$94,2,FALSE)))</f>
        <v/>
      </c>
      <c r="I35" s="38" t="str">
        <f>IF(G35="","",IF(COUNTIF(C35,"*女*"),VLOOKUP(G35,'出場選手データ女子(必須)'!$A$3:$F$100,4,FALSE),VLOOKUP(G35,'出場選手データ男子(必須)'!$A$3:$F$94,4,FALSE)))</f>
        <v/>
      </c>
      <c r="J35" s="86">
        <f t="shared" si="3"/>
        <v>0</v>
      </c>
      <c r="K35" s="41"/>
      <c r="L35" s="42"/>
      <c r="M35" s="43"/>
      <c r="N35" s="147">
        <v>94</v>
      </c>
      <c r="O35" s="147" t="s">
        <v>154</v>
      </c>
      <c r="P35" s="147" t="s">
        <v>135</v>
      </c>
      <c r="Q35" s="98"/>
      <c r="R35" s="99">
        <v>109</v>
      </c>
      <c r="S35" s="113" t="s">
        <v>161</v>
      </c>
      <c r="T35" s="113" t="s">
        <v>135</v>
      </c>
    </row>
    <row r="36" spans="1:20" ht="15" customHeight="1">
      <c r="A36" s="18">
        <v>16</v>
      </c>
      <c r="B36" s="37"/>
      <c r="C36" s="22" t="str">
        <f t="shared" si="1"/>
        <v/>
      </c>
      <c r="D36" s="22" t="str">
        <f t="shared" si="2"/>
        <v/>
      </c>
      <c r="E36" s="38"/>
      <c r="F36" s="38"/>
      <c r="G36" s="39"/>
      <c r="H36" s="38" t="str">
        <f>IF(G36="","",IF(COUNTIF(C36,"*女*"),VLOOKUP(G36,'出場選手データ女子(必須)'!$A$3:$F$100,2,FALSE),VLOOKUP(G36,'出場選手データ男子(必須)'!$A$3:$F$94,2,FALSE)))</f>
        <v/>
      </c>
      <c r="I36" s="38" t="str">
        <f>IF(G36="","",IF(COUNTIF(C36,"*女*"),VLOOKUP(G36,'出場選手データ女子(必須)'!$A$3:$F$100,4,FALSE),VLOOKUP(G36,'出場選手データ男子(必須)'!$A$3:$F$94,4,FALSE)))</f>
        <v/>
      </c>
      <c r="J36" s="86">
        <f t="shared" si="3"/>
        <v>0</v>
      </c>
      <c r="K36" s="41"/>
      <c r="L36" s="42"/>
      <c r="M36" s="43"/>
      <c r="N36" s="147">
        <v>95</v>
      </c>
      <c r="O36" s="147" t="s">
        <v>155</v>
      </c>
      <c r="P36" s="147" t="s">
        <v>135</v>
      </c>
      <c r="Q36" s="98"/>
      <c r="R36" s="99">
        <v>110</v>
      </c>
      <c r="S36" s="113" t="s">
        <v>162</v>
      </c>
      <c r="T36" s="113" t="s">
        <v>135</v>
      </c>
    </row>
    <row r="37" spans="1:20">
      <c r="A37" s="18">
        <v>17</v>
      </c>
      <c r="B37" s="37"/>
      <c r="C37" s="22" t="str">
        <f t="shared" si="1"/>
        <v/>
      </c>
      <c r="D37" s="22" t="str">
        <f t="shared" si="2"/>
        <v/>
      </c>
      <c r="E37" s="38"/>
      <c r="F37" s="38"/>
      <c r="G37" s="39"/>
      <c r="H37" s="38" t="str">
        <f>IF(G37="","",IF(COUNTIF(C37,"*女*"),VLOOKUP(G37,'出場選手データ女子(必須)'!$A$3:$F$100,2,FALSE),VLOOKUP(G37,'出場選手データ男子(必須)'!$A$3:$F$94,2,FALSE)))</f>
        <v/>
      </c>
      <c r="I37" s="38" t="str">
        <f>IF(G37="","",IF(COUNTIF(C37,"*女*"),VLOOKUP(G37,'出場選手データ女子(必須)'!$A$3:$F$100,4,FALSE),VLOOKUP(G37,'出場選手データ男子(必須)'!$A$3:$F$94,4,FALSE)))</f>
        <v/>
      </c>
      <c r="J37" s="86">
        <f t="shared" si="3"/>
        <v>0</v>
      </c>
      <c r="K37" s="41"/>
      <c r="L37" s="42"/>
      <c r="M37" s="43"/>
      <c r="N37" s="94" t="s">
        <v>89</v>
      </c>
      <c r="O37" s="92" t="s">
        <v>90</v>
      </c>
      <c r="P37" s="94" t="s">
        <v>91</v>
      </c>
      <c r="Q37" s="98"/>
      <c r="R37" s="99"/>
      <c r="S37" s="113"/>
      <c r="T37" s="113"/>
    </row>
    <row r="38" spans="1:20" ht="15" customHeight="1">
      <c r="A38" s="18">
        <v>18</v>
      </c>
      <c r="B38" s="37"/>
      <c r="C38" s="22" t="str">
        <f t="shared" si="1"/>
        <v/>
      </c>
      <c r="D38" s="22" t="str">
        <f t="shared" si="2"/>
        <v/>
      </c>
      <c r="E38" s="38"/>
      <c r="F38" s="38"/>
      <c r="G38" s="39"/>
      <c r="H38" s="38" t="str">
        <f>IF(G38="","",IF(COUNTIF(C38,"*女*"),VLOOKUP(G38,'出場選手データ女子(必須)'!$A$3:$F$100,2,FALSE),VLOOKUP(G38,'出場選手データ男子(必須)'!$A$3:$F$94,2,FALSE)))</f>
        <v/>
      </c>
      <c r="I38" s="38" t="str">
        <f>IF(G38="","",IF(COUNTIF(C38,"*女*"),VLOOKUP(G38,'出場選手データ女子(必須)'!$A$3:$F$100,4,FALSE),VLOOKUP(G38,'出場選手データ男子(必須)'!$A$3:$F$94,4,FALSE)))</f>
        <v/>
      </c>
      <c r="J38" s="86">
        <f t="shared" si="3"/>
        <v>0</v>
      </c>
      <c r="K38" s="41"/>
      <c r="L38" s="42"/>
      <c r="M38" s="43"/>
      <c r="N38" s="99">
        <v>96</v>
      </c>
      <c r="O38" s="113" t="s">
        <v>158</v>
      </c>
      <c r="P38" s="113" t="s">
        <v>60</v>
      </c>
      <c r="Q38" s="98"/>
      <c r="R38" s="99"/>
      <c r="S38" s="113"/>
      <c r="T38" s="113"/>
    </row>
    <row r="39" spans="1:20" ht="15" customHeight="1">
      <c r="A39" s="18">
        <v>19</v>
      </c>
      <c r="B39" s="37"/>
      <c r="C39" s="22" t="str">
        <f t="shared" si="1"/>
        <v/>
      </c>
      <c r="D39" s="22" t="str">
        <f t="shared" si="2"/>
        <v/>
      </c>
      <c r="E39" s="38"/>
      <c r="F39" s="38"/>
      <c r="G39" s="39"/>
      <c r="H39" s="38" t="str">
        <f>IF(G39="","",IF(COUNTIF(C39,"*女*"),VLOOKUP(G39,'出場選手データ女子(必須)'!$A$3:$F$100,2,FALSE),VLOOKUP(G39,'出場選手データ男子(必須)'!$A$3:$F$94,2,FALSE)))</f>
        <v/>
      </c>
      <c r="I39" s="38" t="str">
        <f>IF(G39="","",IF(COUNTIF(C39,"*女*"),VLOOKUP(G39,'出場選手データ女子(必須)'!$A$3:$F$100,4,FALSE),VLOOKUP(G39,'出場選手データ男子(必須)'!$A$3:$F$94,4,FALSE)))</f>
        <v/>
      </c>
      <c r="J39" s="86">
        <f t="shared" si="3"/>
        <v>0</v>
      </c>
      <c r="K39" s="41"/>
      <c r="L39" s="42"/>
      <c r="M39" s="43"/>
      <c r="N39" s="99">
        <v>97</v>
      </c>
      <c r="O39" s="113" t="s">
        <v>159</v>
      </c>
      <c r="P39" s="113" t="s">
        <v>60</v>
      </c>
      <c r="Q39" s="98"/>
      <c r="R39" s="99"/>
      <c r="S39" s="113"/>
      <c r="T39" s="113"/>
    </row>
    <row r="40" spans="1:20" ht="15" customHeight="1">
      <c r="A40" s="18">
        <v>20</v>
      </c>
      <c r="B40" s="37"/>
      <c r="C40" s="22" t="str">
        <f t="shared" si="1"/>
        <v/>
      </c>
      <c r="D40" s="22" t="str">
        <f t="shared" si="2"/>
        <v/>
      </c>
      <c r="E40" s="38"/>
      <c r="F40" s="38"/>
      <c r="G40" s="39"/>
      <c r="H40" s="38" t="str">
        <f>IF(G40="","",IF(COUNTIF(C40,"*女*"),VLOOKUP(G40,'出場選手データ女子(必須)'!$A$3:$F$100,2,FALSE),VLOOKUP(G40,'出場選手データ男子(必須)'!$A$3:$F$94,2,FALSE)))</f>
        <v/>
      </c>
      <c r="I40" s="38" t="str">
        <f>IF(G40="","",IF(COUNTIF(C40,"*女*"),VLOOKUP(G40,'出場選手データ女子(必須)'!$A$3:$F$100,4,FALSE),VLOOKUP(G40,'出場選手データ男子(必須)'!$A$3:$F$94,4,FALSE)))</f>
        <v/>
      </c>
      <c r="J40" s="86">
        <f t="shared" si="3"/>
        <v>0</v>
      </c>
      <c r="K40" s="41"/>
      <c r="L40" s="42"/>
      <c r="M40" s="43"/>
      <c r="N40" s="99">
        <v>98</v>
      </c>
      <c r="O40" s="113" t="s">
        <v>160</v>
      </c>
      <c r="P40" s="113" t="s">
        <v>60</v>
      </c>
      <c r="Q40" s="98"/>
      <c r="R40" s="99"/>
      <c r="S40" s="113"/>
      <c r="T40" s="113"/>
    </row>
    <row r="41" spans="1:20" ht="15" customHeight="1">
      <c r="A41" s="18">
        <v>21</v>
      </c>
      <c r="B41" s="37"/>
      <c r="C41" s="22" t="str">
        <f t="shared" si="1"/>
        <v/>
      </c>
      <c r="D41" s="22" t="str">
        <f t="shared" si="2"/>
        <v/>
      </c>
      <c r="E41" s="38"/>
      <c r="F41" s="38"/>
      <c r="G41" s="39"/>
      <c r="H41" s="38" t="str">
        <f>IF(G41="","",IF(COUNTIF(C41,"*女*"),VLOOKUP(G41,'出場選手データ女子(必須)'!$A$3:$F$100,2,FALSE),VLOOKUP(G41,'出場選手データ男子(必須)'!$A$3:$F$94,2,FALSE)))</f>
        <v/>
      </c>
      <c r="I41" s="38" t="str">
        <f>IF(G41="","",IF(COUNTIF(C41,"*女*"),VLOOKUP(G41,'出場選手データ女子(必須)'!$A$3:$F$100,4,FALSE),VLOOKUP(G41,'出場選手データ男子(必須)'!$A$3:$F$94,4,FALSE)))</f>
        <v/>
      </c>
      <c r="J41" s="86">
        <f t="shared" si="3"/>
        <v>0</v>
      </c>
      <c r="K41" s="41"/>
      <c r="L41" s="42"/>
      <c r="M41" s="43"/>
      <c r="N41" s="99">
        <v>99</v>
      </c>
      <c r="O41" s="113" t="s">
        <v>161</v>
      </c>
      <c r="P41" s="113" t="s">
        <v>60</v>
      </c>
      <c r="Q41" s="98"/>
      <c r="R41" s="99"/>
      <c r="S41" s="113"/>
      <c r="T41" s="113"/>
    </row>
    <row r="42" spans="1:20" ht="15" customHeight="1">
      <c r="A42" s="18">
        <v>22</v>
      </c>
      <c r="B42" s="37"/>
      <c r="C42" s="22" t="str">
        <f t="shared" si="1"/>
        <v/>
      </c>
      <c r="D42" s="22" t="str">
        <f t="shared" si="2"/>
        <v/>
      </c>
      <c r="E42" s="38"/>
      <c r="F42" s="38"/>
      <c r="G42" s="39"/>
      <c r="H42" s="38" t="str">
        <f>IF(G42="","",IF(COUNTIF(C42,"*女*"),VLOOKUP(G42,'出場選手データ女子(必須)'!$A$3:$F$100,2,FALSE),VLOOKUP(G42,'出場選手データ男子(必須)'!$A$3:$F$94,2,FALSE)))</f>
        <v/>
      </c>
      <c r="I42" s="38" t="str">
        <f>IF(G42="","",IF(COUNTIF(C42,"*女*"),VLOOKUP(G42,'出場選手データ女子(必須)'!$A$3:$F$100,4,FALSE),VLOOKUP(G42,'出場選手データ男子(必須)'!$A$3:$F$94,4,FALSE)))</f>
        <v/>
      </c>
      <c r="J42" s="86">
        <f t="shared" si="3"/>
        <v>0</v>
      </c>
      <c r="K42" s="41"/>
      <c r="L42" s="42"/>
      <c r="M42" s="43"/>
      <c r="N42" s="99">
        <v>100</v>
      </c>
      <c r="O42" s="113" t="s">
        <v>162</v>
      </c>
      <c r="P42" s="113" t="s">
        <v>60</v>
      </c>
      <c r="Q42" s="98"/>
      <c r="R42" s="99"/>
      <c r="S42" s="113"/>
      <c r="T42" s="113"/>
    </row>
    <row r="43" spans="1:20" ht="15" customHeight="1">
      <c r="A43" s="18">
        <v>23</v>
      </c>
      <c r="B43" s="37"/>
      <c r="C43" s="22" t="str">
        <f t="shared" si="1"/>
        <v/>
      </c>
      <c r="D43" s="22" t="str">
        <f t="shared" si="2"/>
        <v/>
      </c>
      <c r="E43" s="38"/>
      <c r="F43" s="38"/>
      <c r="G43" s="39"/>
      <c r="H43" s="38" t="str">
        <f>IF(G43="","",IF(COUNTIF(C43,"*女*"),VLOOKUP(G43,'出場選手データ女子(必須)'!$A$3:$F$100,2,FALSE),VLOOKUP(G43,'出場選手データ男子(必須)'!$A$3:$F$94,2,FALSE)))</f>
        <v/>
      </c>
      <c r="I43" s="38" t="str">
        <f>IF(G43="","",IF(COUNTIF(C43,"*女*"),VLOOKUP(G43,'出場選手データ女子(必須)'!$A$3:$F$100,4,FALSE),VLOOKUP(G43,'出場選手データ男子(必須)'!$A$3:$F$94,4,FALSE)))</f>
        <v/>
      </c>
      <c r="J43" s="86">
        <f t="shared" si="3"/>
        <v>0</v>
      </c>
      <c r="K43" s="41"/>
      <c r="L43" s="42"/>
      <c r="M43" s="43"/>
      <c r="N43" s="99">
        <v>101</v>
      </c>
      <c r="O43" s="113" t="s">
        <v>158</v>
      </c>
      <c r="P43" s="113" t="s">
        <v>124</v>
      </c>
      <c r="Q43" s="98"/>
      <c r="R43" s="99"/>
      <c r="S43" s="113"/>
      <c r="T43" s="113"/>
    </row>
    <row r="44" spans="1:20" ht="15" customHeight="1">
      <c r="A44" s="18">
        <v>24</v>
      </c>
      <c r="B44" s="37"/>
      <c r="C44" s="22" t="str">
        <f t="shared" si="1"/>
        <v/>
      </c>
      <c r="D44" s="22" t="str">
        <f t="shared" si="2"/>
        <v/>
      </c>
      <c r="E44" s="38"/>
      <c r="F44" s="38"/>
      <c r="G44" s="39"/>
      <c r="H44" s="38" t="str">
        <f>IF(G44="","",IF(COUNTIF(C44,"*女*"),VLOOKUP(G44,'出場選手データ女子(必須)'!$A$3:$F$100,2,FALSE),VLOOKUP(G44,'出場選手データ男子(必須)'!$A$3:$F$94,2,FALSE)))</f>
        <v/>
      </c>
      <c r="I44" s="38" t="str">
        <f>IF(G44="","",IF(COUNTIF(C44,"*女*"),VLOOKUP(G44,'出場選手データ女子(必須)'!$A$3:$F$100,4,FALSE),VLOOKUP(G44,'出場選手データ男子(必須)'!$A$3:$F$94,4,FALSE)))</f>
        <v/>
      </c>
      <c r="J44" s="86">
        <f t="shared" si="3"/>
        <v>0</v>
      </c>
      <c r="K44" s="41"/>
      <c r="L44" s="42"/>
      <c r="M44" s="43"/>
      <c r="N44" s="99">
        <v>102</v>
      </c>
      <c r="O44" s="113" t="s">
        <v>159</v>
      </c>
      <c r="P44" s="113" t="s">
        <v>124</v>
      </c>
      <c r="Q44" s="98"/>
      <c r="R44" s="99"/>
      <c r="S44" s="113"/>
      <c r="T44" s="113"/>
    </row>
    <row r="45" spans="1:20" ht="15" customHeight="1">
      <c r="A45" s="18">
        <v>25</v>
      </c>
      <c r="B45" s="37"/>
      <c r="C45" s="22" t="str">
        <f t="shared" si="1"/>
        <v/>
      </c>
      <c r="D45" s="22" t="str">
        <f t="shared" si="2"/>
        <v/>
      </c>
      <c r="E45" s="38"/>
      <c r="F45" s="38"/>
      <c r="G45" s="39"/>
      <c r="H45" s="38" t="str">
        <f>IF(G45="","",IF(COUNTIF(C45,"*女*"),VLOOKUP(G45,'出場選手データ女子(必須)'!$A$3:$F$100,2,FALSE),VLOOKUP(G45,'出場選手データ男子(必須)'!$A$3:$F$94,2,FALSE)))</f>
        <v/>
      </c>
      <c r="I45" s="38" t="str">
        <f>IF(G45="","",IF(COUNTIF(C45,"*女*"),VLOOKUP(G45,'出場選手データ女子(必須)'!$A$3:$F$100,4,FALSE),VLOOKUP(G45,'出場選手データ男子(必須)'!$A$3:$F$94,4,FALSE)))</f>
        <v/>
      </c>
      <c r="J45" s="39">
        <f t="shared" si="3"/>
        <v>0</v>
      </c>
      <c r="K45" s="41"/>
      <c r="L45" s="42"/>
      <c r="M45" s="43"/>
      <c r="N45" s="99">
        <v>103</v>
      </c>
      <c r="O45" s="113" t="s">
        <v>160</v>
      </c>
      <c r="P45" s="113" t="s">
        <v>124</v>
      </c>
      <c r="Q45" s="98"/>
      <c r="R45" s="99"/>
      <c r="S45" s="113"/>
      <c r="T45" s="113"/>
    </row>
    <row r="46" spans="1:20" ht="15" customHeight="1">
      <c r="A46" s="18">
        <v>26</v>
      </c>
      <c r="B46" s="37"/>
      <c r="C46" s="22" t="str">
        <f t="shared" si="1"/>
        <v/>
      </c>
      <c r="D46" s="22" t="str">
        <f t="shared" si="2"/>
        <v/>
      </c>
      <c r="E46" s="38"/>
      <c r="F46" s="38"/>
      <c r="G46" s="39"/>
      <c r="H46" s="38" t="str">
        <f>IF(G46="","",IF(COUNTIF(C46,"*女*"),VLOOKUP(G46,'出場選手データ女子(必須)'!$A$3:$F$100,2,FALSE),VLOOKUP(G46,'出場選手データ男子(必須)'!$A$3:$F$94,2,FALSE)))</f>
        <v/>
      </c>
      <c r="I46" s="38" t="str">
        <f>IF(G46="","",IF(COUNTIF(C46,"*女*"),VLOOKUP(G46,'出場選手データ女子(必須)'!$A$3:$F$100,4,FALSE),VLOOKUP(G46,'出場選手データ男子(必須)'!$A$3:$F$94,4,FALSE)))</f>
        <v/>
      </c>
      <c r="J46" s="39">
        <f t="shared" si="3"/>
        <v>0</v>
      </c>
      <c r="K46" s="41"/>
      <c r="L46" s="42"/>
      <c r="M46" s="43"/>
      <c r="N46" s="99">
        <v>104</v>
      </c>
      <c r="O46" s="113" t="s">
        <v>161</v>
      </c>
      <c r="P46" s="113" t="s">
        <v>124</v>
      </c>
      <c r="Q46" s="78"/>
      <c r="R46" s="99"/>
      <c r="S46" s="113"/>
      <c r="T46" s="113"/>
    </row>
    <row r="47" spans="1:20" ht="15" customHeight="1">
      <c r="A47" s="18">
        <v>27</v>
      </c>
      <c r="B47" s="37"/>
      <c r="C47" s="22" t="str">
        <f t="shared" si="1"/>
        <v/>
      </c>
      <c r="D47" s="22" t="str">
        <f t="shared" si="2"/>
        <v/>
      </c>
      <c r="E47" s="38"/>
      <c r="F47" s="38"/>
      <c r="G47" s="39"/>
      <c r="H47" s="38" t="str">
        <f>IF(G47="","",IF(COUNTIF(C47,"*女*"),VLOOKUP(G47,'出場選手データ女子(必須)'!$A$3:$F$100,2,FALSE),VLOOKUP(G47,'出場選手データ男子(必須)'!$A$3:$F$94,2,FALSE)))</f>
        <v/>
      </c>
      <c r="I47" s="38" t="str">
        <f>IF(G47="","",IF(COUNTIF(C47,"*女*"),VLOOKUP(G47,'出場選手データ女子(必須)'!$A$3:$F$100,4,FALSE),VLOOKUP(G47,'出場選手データ男子(必須)'!$A$3:$F$94,4,FALSE)))</f>
        <v/>
      </c>
      <c r="J47" s="39">
        <f t="shared" si="3"/>
        <v>0</v>
      </c>
      <c r="K47" s="41"/>
      <c r="L47" s="42"/>
      <c r="M47" s="43"/>
      <c r="N47" s="99">
        <v>105</v>
      </c>
      <c r="O47" s="113" t="s">
        <v>162</v>
      </c>
      <c r="P47" s="113" t="s">
        <v>124</v>
      </c>
      <c r="Q47" s="90"/>
      <c r="R47" s="99"/>
      <c r="S47" s="113"/>
      <c r="T47" s="113"/>
    </row>
    <row r="48" spans="1:20" ht="15" customHeight="1">
      <c r="A48" s="18">
        <v>28</v>
      </c>
      <c r="B48" s="37"/>
      <c r="C48" s="22" t="str">
        <f t="shared" si="1"/>
        <v/>
      </c>
      <c r="D48" s="22" t="str">
        <f t="shared" si="2"/>
        <v/>
      </c>
      <c r="E48" s="38"/>
      <c r="F48" s="38"/>
      <c r="G48" s="39"/>
      <c r="H48" s="38" t="str">
        <f>IF(G48="","",IF(COUNTIF(C48,"*女*"),VLOOKUP(G48,'出場選手データ女子(必須)'!$A$3:$F$100,2,FALSE),VLOOKUP(G48,'出場選手データ男子(必須)'!$A$3:$F$94,2,FALSE)))</f>
        <v/>
      </c>
      <c r="I48" s="38" t="str">
        <f>IF(G48="","",IF(COUNTIF(C48,"*女*"),VLOOKUP(G48,'出場選手データ女子(必須)'!$A$3:$F$100,4,FALSE),VLOOKUP(G48,'出場選手データ男子(必須)'!$A$3:$F$94,4,FALSE)))</f>
        <v/>
      </c>
      <c r="J48" s="39">
        <f t="shared" si="3"/>
        <v>0</v>
      </c>
      <c r="K48" s="41"/>
      <c r="L48" s="42"/>
      <c r="M48" s="43"/>
      <c r="N48" s="99">
        <v>106</v>
      </c>
      <c r="O48" s="113" t="s">
        <v>163</v>
      </c>
      <c r="P48" s="113" t="s">
        <v>135</v>
      </c>
      <c r="Q48" s="90"/>
      <c r="R48" s="99"/>
      <c r="S48" s="113"/>
      <c r="T48" s="113"/>
    </row>
    <row r="49" spans="1:20" ht="15" customHeight="1">
      <c r="A49" s="18">
        <v>29</v>
      </c>
      <c r="B49" s="37"/>
      <c r="C49" s="22" t="str">
        <f t="shared" si="1"/>
        <v/>
      </c>
      <c r="D49" s="22" t="str">
        <f t="shared" si="2"/>
        <v/>
      </c>
      <c r="E49" s="38"/>
      <c r="F49" s="38"/>
      <c r="G49" s="39"/>
      <c r="H49" s="38" t="str">
        <f>IF(G49="","",IF(COUNTIF(C49,"*女*"),VLOOKUP(G49,'出場選手データ女子(必須)'!$A$3:$F$100,2,FALSE),VLOOKUP(G49,'出場選手データ男子(必須)'!$A$3:$F$94,2,FALSE)))</f>
        <v/>
      </c>
      <c r="I49" s="38" t="str">
        <f>IF(G49="","",IF(COUNTIF(C49,"*女*"),VLOOKUP(G49,'出場選手データ女子(必須)'!$A$3:$F$100,4,FALSE),VLOOKUP(G49,'出場選手データ男子(必須)'!$A$3:$F$94,4,FALSE)))</f>
        <v/>
      </c>
      <c r="J49" s="39">
        <f t="shared" si="3"/>
        <v>0</v>
      </c>
      <c r="K49" s="41"/>
      <c r="L49" s="42"/>
      <c r="M49" s="43"/>
      <c r="N49" s="99">
        <v>107</v>
      </c>
      <c r="O49" s="113" t="s">
        <v>159</v>
      </c>
      <c r="P49" s="113" t="s">
        <v>135</v>
      </c>
      <c r="Q49" s="90"/>
      <c r="R49" s="99"/>
      <c r="S49" s="113"/>
      <c r="T49" s="113"/>
    </row>
    <row r="50" spans="1:20" ht="15" customHeight="1">
      <c r="A50" s="18">
        <v>30</v>
      </c>
      <c r="B50" s="37"/>
      <c r="C50" s="22" t="str">
        <f t="shared" si="1"/>
        <v/>
      </c>
      <c r="D50" s="22" t="str">
        <f t="shared" si="2"/>
        <v/>
      </c>
      <c r="E50" s="38"/>
      <c r="F50" s="38"/>
      <c r="G50" s="39"/>
      <c r="H50" s="38" t="str">
        <f>IF(G50="","",IF(COUNTIF(C50,"*女*"),VLOOKUP(G50,'出場選手データ女子(必須)'!$A$3:$F$100,2,FALSE),VLOOKUP(G50,'出場選手データ男子(必須)'!$A$3:$F$94,2,FALSE)))</f>
        <v/>
      </c>
      <c r="I50" s="38" t="str">
        <f>IF(G50="","",IF(COUNTIF(C50,"*女*"),VLOOKUP(G50,'出場選手データ女子(必須)'!$A$3:$F$100,4,FALSE),VLOOKUP(G50,'出場選手データ男子(必須)'!$A$3:$F$94,4,FALSE)))</f>
        <v/>
      </c>
      <c r="J50" s="39">
        <f t="shared" si="3"/>
        <v>0</v>
      </c>
      <c r="K50" s="41"/>
      <c r="L50" s="42"/>
      <c r="M50" s="43"/>
      <c r="N50" s="99">
        <v>108</v>
      </c>
      <c r="O50" s="113" t="s">
        <v>160</v>
      </c>
      <c r="P50" s="113" t="s">
        <v>135</v>
      </c>
      <c r="Q50" s="90"/>
      <c r="R50" s="99"/>
      <c r="S50" s="113"/>
      <c r="T50" s="113"/>
    </row>
    <row r="51" spans="1:20" ht="15" customHeight="1">
      <c r="A51" s="18">
        <v>31</v>
      </c>
      <c r="B51" s="37"/>
      <c r="C51" s="22" t="str">
        <f t="shared" si="1"/>
        <v/>
      </c>
      <c r="D51" s="22" t="str">
        <f t="shared" si="2"/>
        <v/>
      </c>
      <c r="E51" s="38"/>
      <c r="F51" s="38"/>
      <c r="G51" s="39"/>
      <c r="H51" s="38" t="str">
        <f>IF(G51="","",IF(COUNTIF(C51,"*女*"),VLOOKUP(G51,'出場選手データ女子(必須)'!$A$3:$F$100,2,FALSE),VLOOKUP(G51,'出場選手データ男子(必須)'!$A$3:$F$94,2,FALSE)))</f>
        <v/>
      </c>
      <c r="I51" s="38" t="str">
        <f>IF(G51="","",IF(COUNTIF(C51,"*女*"),VLOOKUP(G51,'出場選手データ女子(必須)'!$A$3:$F$100,4,FALSE),VLOOKUP(G51,'出場選手データ男子(必須)'!$A$3:$F$94,4,FALSE)))</f>
        <v/>
      </c>
      <c r="J51" s="39">
        <f t="shared" si="3"/>
        <v>0</v>
      </c>
      <c r="K51" s="41"/>
      <c r="L51" s="42"/>
      <c r="M51" s="43"/>
      <c r="N51" s="99">
        <v>109</v>
      </c>
      <c r="O51" s="113" t="s">
        <v>161</v>
      </c>
      <c r="P51" s="113" t="s">
        <v>135</v>
      </c>
      <c r="Q51" s="78"/>
      <c r="R51" s="99"/>
      <c r="S51" s="113"/>
      <c r="T51" s="113"/>
    </row>
    <row r="52" spans="1:20" ht="15" customHeight="1">
      <c r="A52" s="18">
        <v>32</v>
      </c>
      <c r="B52" s="37"/>
      <c r="C52" s="22" t="str">
        <f t="shared" si="1"/>
        <v/>
      </c>
      <c r="D52" s="22" t="str">
        <f t="shared" si="2"/>
        <v/>
      </c>
      <c r="E52" s="38"/>
      <c r="F52" s="38"/>
      <c r="G52" s="39"/>
      <c r="H52" s="38" t="str">
        <f>IF(G52="","",IF(COUNTIF(C52,"*女*"),VLOOKUP(G52,'出場選手データ女子(必須)'!$A$3:$F$100,2,FALSE),VLOOKUP(G52,'出場選手データ男子(必須)'!$A$3:$F$94,2,FALSE)))</f>
        <v/>
      </c>
      <c r="I52" s="38" t="str">
        <f>IF(G52="","",IF(COUNTIF(C52,"*女*"),VLOOKUP(G52,'出場選手データ女子(必須)'!$A$3:$F$100,4,FALSE),VLOOKUP(G52,'出場選手データ男子(必須)'!$A$3:$F$94,4,FALSE)))</f>
        <v/>
      </c>
      <c r="J52" s="39">
        <f t="shared" si="3"/>
        <v>0</v>
      </c>
      <c r="K52" s="41"/>
      <c r="L52" s="42"/>
      <c r="M52" s="43"/>
      <c r="N52" s="99">
        <v>110</v>
      </c>
      <c r="O52" s="113" t="s">
        <v>162</v>
      </c>
      <c r="P52" s="113" t="s">
        <v>135</v>
      </c>
      <c r="Q52" s="90"/>
      <c r="R52" s="99"/>
      <c r="S52" s="113"/>
      <c r="T52" s="113"/>
    </row>
    <row r="53" spans="1:20" ht="15" customHeight="1">
      <c r="A53" s="18">
        <v>33</v>
      </c>
      <c r="B53" s="37"/>
      <c r="C53" s="22" t="str">
        <f t="shared" si="1"/>
        <v/>
      </c>
      <c r="D53" s="22" t="str">
        <f t="shared" si="2"/>
        <v/>
      </c>
      <c r="E53" s="38"/>
      <c r="F53" s="38"/>
      <c r="G53" s="39"/>
      <c r="H53" s="38" t="str">
        <f>IF(G53="","",IF(COUNTIF(C53,"*女*"),VLOOKUP(G53,'出場選手データ女子(必須)'!$A$3:$F$100,2,FALSE),VLOOKUP(G53,'出場選手データ男子(必須)'!$A$3:$F$94,2,FALSE)))</f>
        <v/>
      </c>
      <c r="I53" s="38" t="str">
        <f>IF(G53="","",IF(COUNTIF(C53,"*女*"),VLOOKUP(G53,'出場選手データ女子(必須)'!$A$3:$F$100,4,FALSE),VLOOKUP(G53,'出場選手データ男子(必須)'!$A$3:$F$94,4,FALSE)))</f>
        <v/>
      </c>
      <c r="J53" s="39">
        <f t="shared" si="3"/>
        <v>0</v>
      </c>
      <c r="K53" s="41"/>
      <c r="L53" s="42"/>
      <c r="M53" s="43"/>
      <c r="N53" s="99"/>
      <c r="O53" s="113"/>
      <c r="P53" s="113"/>
      <c r="Q53" s="90"/>
      <c r="R53" s="99"/>
      <c r="S53" s="113"/>
      <c r="T53" s="113"/>
    </row>
    <row r="54" spans="1:20" ht="15" customHeight="1">
      <c r="A54" s="18">
        <v>34</v>
      </c>
      <c r="B54" s="37"/>
      <c r="C54" s="22" t="str">
        <f t="shared" si="1"/>
        <v/>
      </c>
      <c r="D54" s="22" t="str">
        <f t="shared" si="2"/>
        <v/>
      </c>
      <c r="E54" s="38"/>
      <c r="F54" s="38"/>
      <c r="G54" s="39"/>
      <c r="H54" s="38" t="str">
        <f>IF(G54="","",IF(COUNTIF(C54,"*女*"),VLOOKUP(G54,'出場選手データ女子(必須)'!$A$3:$F$100,2,FALSE),VLOOKUP(G54,'出場選手データ男子(必須)'!$A$3:$F$94,2,FALSE)))</f>
        <v/>
      </c>
      <c r="I54" s="38" t="str">
        <f>IF(G54="","",IF(COUNTIF(C54,"*女*"),VLOOKUP(G54,'出場選手データ女子(必須)'!$A$3:$F$100,4,FALSE),VLOOKUP(G54,'出場選手データ男子(必須)'!$A$3:$F$94,4,FALSE)))</f>
        <v/>
      </c>
      <c r="J54" s="39">
        <f t="shared" si="3"/>
        <v>0</v>
      </c>
      <c r="K54" s="41"/>
      <c r="L54" s="42"/>
      <c r="M54" s="43"/>
      <c r="N54" s="99"/>
      <c r="O54" s="113"/>
      <c r="P54" s="113"/>
      <c r="Q54" s="90"/>
      <c r="R54" s="99"/>
      <c r="S54" s="113"/>
      <c r="T54" s="113"/>
    </row>
    <row r="55" spans="1:20" ht="15" customHeight="1">
      <c r="A55" s="18">
        <v>35</v>
      </c>
      <c r="B55" s="37"/>
      <c r="C55" s="22" t="str">
        <f t="shared" si="1"/>
        <v/>
      </c>
      <c r="D55" s="22" t="str">
        <f t="shared" si="2"/>
        <v/>
      </c>
      <c r="E55" s="38"/>
      <c r="F55" s="38"/>
      <c r="G55" s="39"/>
      <c r="H55" s="38" t="str">
        <f>IF(G55="","",IF(COUNTIF(C55,"*女*"),VLOOKUP(G55,'出場選手データ女子(必須)'!$A$3:$F$100,2,FALSE),VLOOKUP(G55,'出場選手データ男子(必須)'!$A$3:$F$94,2,FALSE)))</f>
        <v/>
      </c>
      <c r="I55" s="38" t="str">
        <f>IF(G55="","",IF(COUNTIF(C55,"*女*"),VLOOKUP(G55,'出場選手データ女子(必須)'!$A$3:$F$100,4,FALSE),VLOOKUP(G55,'出場選手データ男子(必須)'!$A$3:$F$94,4,FALSE)))</f>
        <v/>
      </c>
      <c r="J55" s="39">
        <f t="shared" si="3"/>
        <v>0</v>
      </c>
      <c r="K55" s="41"/>
      <c r="L55" s="42"/>
      <c r="M55" s="43"/>
      <c r="N55" s="99"/>
      <c r="O55" s="113"/>
      <c r="P55" s="113"/>
      <c r="Q55" s="90"/>
      <c r="R55" s="99"/>
      <c r="S55" s="113"/>
      <c r="T55" s="113"/>
    </row>
    <row r="56" spans="1:20" ht="15" customHeight="1">
      <c r="A56" s="18">
        <v>36</v>
      </c>
      <c r="B56" s="37"/>
      <c r="C56" s="22" t="str">
        <f t="shared" si="1"/>
        <v/>
      </c>
      <c r="D56" s="22" t="str">
        <f t="shared" si="2"/>
        <v/>
      </c>
      <c r="E56" s="38"/>
      <c r="F56" s="38"/>
      <c r="G56" s="39"/>
      <c r="H56" s="38" t="str">
        <f>IF(G56="","",IF(COUNTIF(C56,"*女*"),VLOOKUP(G56,'出場選手データ女子(必須)'!$A$3:$F$100,2,FALSE),VLOOKUP(G56,'出場選手データ男子(必須)'!$A$3:$F$94,2,FALSE)))</f>
        <v/>
      </c>
      <c r="I56" s="38" t="str">
        <f>IF(G56="","",IF(COUNTIF(C56,"*女*"),VLOOKUP(G56,'出場選手データ女子(必須)'!$A$3:$F$100,4,FALSE),VLOOKUP(G56,'出場選手データ男子(必須)'!$A$3:$F$94,4,FALSE)))</f>
        <v/>
      </c>
      <c r="J56" s="39">
        <f t="shared" si="3"/>
        <v>0</v>
      </c>
      <c r="K56" s="41"/>
      <c r="L56" s="42"/>
      <c r="M56" s="43"/>
      <c r="N56" s="99"/>
      <c r="O56" s="113"/>
      <c r="P56" s="113"/>
      <c r="Q56" s="90"/>
      <c r="R56" s="99"/>
      <c r="S56" s="113"/>
      <c r="T56" s="113"/>
    </row>
    <row r="57" spans="1:20" ht="15" customHeight="1">
      <c r="A57" s="18">
        <v>37</v>
      </c>
      <c r="B57" s="37"/>
      <c r="C57" s="22" t="str">
        <f t="shared" si="1"/>
        <v/>
      </c>
      <c r="D57" s="22" t="str">
        <f t="shared" si="2"/>
        <v/>
      </c>
      <c r="E57" s="38"/>
      <c r="F57" s="38"/>
      <c r="G57" s="39"/>
      <c r="H57" s="38" t="str">
        <f>IF(G57="","",IF(COUNTIF(C57,"*女*"),VLOOKUP(G57,'出場選手データ女子(必須)'!$A$3:$F$100,2,FALSE),VLOOKUP(G57,'出場選手データ男子(必須)'!$A$3:$F$94,2,FALSE)))</f>
        <v/>
      </c>
      <c r="I57" s="38" t="str">
        <f>IF(G57="","",IF(COUNTIF(C57,"*女*"),VLOOKUP(G57,'出場選手データ女子(必須)'!$A$3:$F$100,4,FALSE),VLOOKUP(G57,'出場選手データ男子(必須)'!$A$3:$F$94,4,FALSE)))</f>
        <v/>
      </c>
      <c r="J57" s="39">
        <f t="shared" si="3"/>
        <v>0</v>
      </c>
      <c r="K57" s="41"/>
      <c r="L57" s="42"/>
      <c r="M57" s="43"/>
      <c r="N57" s="99"/>
      <c r="O57" s="113"/>
      <c r="P57" s="113"/>
      <c r="Q57" s="90"/>
      <c r="R57" s="99"/>
      <c r="S57" s="113"/>
      <c r="T57" s="113"/>
    </row>
    <row r="58" spans="1:20" ht="15" customHeight="1">
      <c r="A58" s="18">
        <v>38</v>
      </c>
      <c r="B58" s="45"/>
      <c r="C58" s="22" t="str">
        <f t="shared" si="1"/>
        <v/>
      </c>
      <c r="D58" s="46" t="str">
        <f t="shared" si="2"/>
        <v/>
      </c>
      <c r="E58" s="47"/>
      <c r="F58" s="47"/>
      <c r="G58" s="39"/>
      <c r="H58" s="38" t="str">
        <f>IF(G58="","",IF(COUNTIF(C58,"*女*"),VLOOKUP(G58,'出場選手データ女子(必須)'!$A$3:$F$100,2,FALSE),VLOOKUP(G58,'出場選手データ男子(必須)'!$A$3:$F$94,2,FALSE)))</f>
        <v/>
      </c>
      <c r="I58" s="38" t="str">
        <f>IF(G58="","",IF(COUNTIF(C58,"*女*"),VLOOKUP(G58,'出場選手データ女子(必須)'!$A$3:$F$100,4,FALSE),VLOOKUP(G58,'出場選手データ男子(必須)'!$A$3:$F$94,4,FALSE)))</f>
        <v/>
      </c>
      <c r="J58" s="39">
        <f t="shared" si="3"/>
        <v>0</v>
      </c>
      <c r="K58" s="50"/>
      <c r="L58" s="51"/>
      <c r="M58" s="43"/>
      <c r="N58" s="99"/>
      <c r="O58" s="113"/>
      <c r="P58" s="113"/>
      <c r="Q58" s="90"/>
      <c r="R58" s="116"/>
      <c r="S58" s="116"/>
      <c r="T58" s="116"/>
    </row>
    <row r="59" spans="1:20" ht="15" customHeight="1">
      <c r="A59" s="18">
        <v>39</v>
      </c>
      <c r="B59" s="45"/>
      <c r="C59" s="22" t="str">
        <f t="shared" si="1"/>
        <v/>
      </c>
      <c r="D59" s="46" t="str">
        <f t="shared" si="2"/>
        <v/>
      </c>
      <c r="E59" s="47"/>
      <c r="F59" s="47"/>
      <c r="G59" s="39"/>
      <c r="H59" s="38" t="str">
        <f>IF(G59="","",IF(COUNTIF(C59,"*女*"),VLOOKUP(G59,'出場選手データ女子(必須)'!$A$3:$F$100,2,FALSE),VLOOKUP(G59,'出場選手データ男子(必須)'!$A$3:$F$94,2,FALSE)))</f>
        <v/>
      </c>
      <c r="I59" s="38" t="str">
        <f>IF(G59="","",IF(COUNTIF(C59,"*女*"),VLOOKUP(G59,'出場選手データ女子(必須)'!$A$3:$F$100,4,FALSE),VLOOKUP(G59,'出場選手データ男子(必須)'!$A$3:$F$94,4,FALSE)))</f>
        <v/>
      </c>
      <c r="J59" s="39">
        <f t="shared" si="3"/>
        <v>0</v>
      </c>
      <c r="K59" s="50"/>
      <c r="L59" s="51"/>
      <c r="M59" s="43"/>
      <c r="N59" s="99"/>
      <c r="O59" s="113"/>
      <c r="P59" s="113"/>
      <c r="Q59" s="90"/>
      <c r="R59" s="116"/>
      <c r="S59" s="116"/>
      <c r="T59" s="116"/>
    </row>
    <row r="60" spans="1:20" ht="15" customHeight="1">
      <c r="A60" s="18">
        <v>40</v>
      </c>
      <c r="B60" s="37"/>
      <c r="C60" s="22" t="str">
        <f t="shared" si="1"/>
        <v/>
      </c>
      <c r="D60" s="22" t="str">
        <f t="shared" si="2"/>
        <v/>
      </c>
      <c r="E60" s="38"/>
      <c r="F60" s="38"/>
      <c r="G60" s="39"/>
      <c r="H60" s="38" t="str">
        <f>IF(G60="","",IF(COUNTIF(C60,"*女*"),VLOOKUP(G60,'出場選手データ女子(必須)'!$A$3:$F$100,2,FALSE),VLOOKUP(G60,'出場選手データ男子(必須)'!$A$3:$F$94,2,FALSE)))</f>
        <v/>
      </c>
      <c r="I60" s="38" t="str">
        <f>IF(G60="","",IF(COUNTIF(C60,"*女*"),VLOOKUP(G60,'出場選手データ女子(必須)'!$A$3:$F$100,4,FALSE),VLOOKUP(G60,'出場選手データ男子(必須)'!$A$3:$F$94,4,FALSE)))</f>
        <v/>
      </c>
      <c r="J60" s="39">
        <f t="shared" si="3"/>
        <v>0</v>
      </c>
      <c r="K60" s="41"/>
      <c r="L60" s="42"/>
      <c r="M60" s="43"/>
      <c r="N60" s="99"/>
      <c r="O60" s="113"/>
      <c r="P60" s="113"/>
      <c r="Q60" s="90"/>
      <c r="R60" s="116"/>
      <c r="S60" s="116"/>
      <c r="T60" s="116"/>
    </row>
    <row r="61" spans="1:20" ht="15" customHeight="1">
      <c r="A61" s="18">
        <v>41</v>
      </c>
      <c r="B61" s="37"/>
      <c r="C61" s="22" t="str">
        <f t="shared" si="1"/>
        <v/>
      </c>
      <c r="D61" s="22" t="str">
        <f t="shared" si="2"/>
        <v/>
      </c>
      <c r="E61" s="38"/>
      <c r="F61" s="38"/>
      <c r="G61" s="39"/>
      <c r="H61" s="38" t="str">
        <f>IF(G61="","",IF(COUNTIF(C61,"*女*"),VLOOKUP(G61,'出場選手データ女子(必須)'!$A$3:$F$100,2,FALSE),VLOOKUP(G61,'出場選手データ男子(必須)'!$A$3:$F$94,2,FALSE)))</f>
        <v/>
      </c>
      <c r="I61" s="38" t="str">
        <f>IF(G61="","",IF(COUNTIF(C61,"*女*"),VLOOKUP(G61,'出場選手データ女子(必須)'!$A$3:$F$100,4,FALSE),VLOOKUP(G61,'出場選手データ男子(必須)'!$A$3:$F$94,4,FALSE)))</f>
        <v/>
      </c>
      <c r="J61" s="39">
        <f t="shared" si="3"/>
        <v>0</v>
      </c>
      <c r="K61" s="41"/>
      <c r="L61" s="42"/>
      <c r="M61" s="43"/>
      <c r="N61" s="99"/>
      <c r="O61" s="113"/>
      <c r="P61" s="113"/>
      <c r="Q61" s="90"/>
      <c r="R61" s="34"/>
      <c r="S61" s="34"/>
      <c r="T61" s="34"/>
    </row>
    <row r="62" spans="1:20" ht="15" customHeight="1">
      <c r="A62" s="18">
        <v>42</v>
      </c>
      <c r="B62" s="37"/>
      <c r="C62" s="22" t="str">
        <f t="shared" si="1"/>
        <v/>
      </c>
      <c r="D62" s="22" t="str">
        <f t="shared" si="2"/>
        <v/>
      </c>
      <c r="E62" s="38"/>
      <c r="F62" s="38"/>
      <c r="G62" s="39"/>
      <c r="H62" s="38" t="str">
        <f>IF(G62="","",IF(COUNTIF(C62,"*女*"),VLOOKUP(G62,'出場選手データ女子(必須)'!$A$3:$F$100,2,FALSE),VLOOKUP(G62,'出場選手データ男子(必須)'!$A$3:$F$94,2,FALSE)))</f>
        <v/>
      </c>
      <c r="I62" s="38" t="str">
        <f>IF(G62="","",IF(COUNTIF(C62,"*女*"),VLOOKUP(G62,'出場選手データ女子(必須)'!$A$3:$F$100,4,FALSE),VLOOKUP(G62,'出場選手データ男子(必須)'!$A$3:$F$94,4,FALSE)))</f>
        <v/>
      </c>
      <c r="J62" s="39">
        <f t="shared" si="3"/>
        <v>0</v>
      </c>
      <c r="K62" s="41"/>
      <c r="L62" s="42"/>
      <c r="M62" s="43"/>
      <c r="N62" s="99"/>
      <c r="O62" s="113"/>
      <c r="P62" s="113"/>
      <c r="Q62" s="90"/>
      <c r="R62" s="34"/>
      <c r="S62" s="34"/>
      <c r="T62" s="34"/>
    </row>
    <row r="63" spans="1:20" ht="15" customHeight="1">
      <c r="A63" s="18">
        <v>43</v>
      </c>
      <c r="B63" s="37"/>
      <c r="C63" s="22" t="str">
        <f t="shared" si="1"/>
        <v/>
      </c>
      <c r="D63" s="22" t="str">
        <f t="shared" si="2"/>
        <v/>
      </c>
      <c r="E63" s="38"/>
      <c r="F63" s="38"/>
      <c r="G63" s="39"/>
      <c r="H63" s="38" t="str">
        <f>IF(G63="","",IF(COUNTIF(C63,"*女*"),VLOOKUP(G63,'出場選手データ女子(必須)'!$A$3:$F$100,2,FALSE),VLOOKUP(G63,'出場選手データ男子(必須)'!$A$3:$F$94,2,FALSE)))</f>
        <v/>
      </c>
      <c r="I63" s="38" t="str">
        <f>IF(G63="","",IF(COUNTIF(C63,"*女*"),VLOOKUP(G63,'出場選手データ女子(必須)'!$A$3:$F$100,4,FALSE),VLOOKUP(G63,'出場選手データ男子(必須)'!$A$3:$F$94,4,FALSE)))</f>
        <v/>
      </c>
      <c r="J63" s="39">
        <f t="shared" si="3"/>
        <v>0</v>
      </c>
      <c r="K63" s="41"/>
      <c r="L63" s="42"/>
      <c r="M63" s="43"/>
      <c r="N63" s="99"/>
      <c r="O63" s="113"/>
      <c r="P63" s="113"/>
      <c r="Q63" s="90"/>
      <c r="R63" s="34"/>
      <c r="S63" s="34"/>
      <c r="T63" s="34"/>
    </row>
    <row r="64" spans="1:20" ht="15" customHeight="1">
      <c r="A64" s="18">
        <v>44</v>
      </c>
      <c r="B64" s="37"/>
      <c r="C64" s="22" t="str">
        <f t="shared" si="1"/>
        <v/>
      </c>
      <c r="D64" s="22" t="str">
        <f t="shared" si="2"/>
        <v/>
      </c>
      <c r="E64" s="38"/>
      <c r="F64" s="38"/>
      <c r="G64" s="39"/>
      <c r="H64" s="38" t="str">
        <f>IF(G64="","",IF(COUNTIF(C64,"*女*"),VLOOKUP(G64,'出場選手データ女子(必須)'!$A$3:$F$100,2,FALSE),VLOOKUP(G64,'出場選手データ男子(必須)'!$A$3:$F$94,2,FALSE)))</f>
        <v/>
      </c>
      <c r="I64" s="38" t="str">
        <f>IF(G64="","",IF(COUNTIF(C64,"*女*"),VLOOKUP(G64,'出場選手データ女子(必須)'!$A$3:$F$100,4,FALSE),VLOOKUP(G64,'出場選手データ男子(必須)'!$A$3:$F$94,4,FALSE)))</f>
        <v/>
      </c>
      <c r="J64" s="39">
        <f t="shared" si="3"/>
        <v>0</v>
      </c>
      <c r="K64" s="41"/>
      <c r="L64" s="42"/>
      <c r="M64" s="43"/>
      <c r="N64" s="99"/>
      <c r="O64" s="113"/>
      <c r="P64" s="113"/>
      <c r="Q64" s="90"/>
      <c r="R64" s="34"/>
      <c r="S64" s="34"/>
      <c r="T64" s="34"/>
    </row>
    <row r="65" spans="1:20" ht="15" customHeight="1">
      <c r="A65" s="18">
        <v>45</v>
      </c>
      <c r="B65" s="37"/>
      <c r="C65" s="22" t="str">
        <f t="shared" si="1"/>
        <v/>
      </c>
      <c r="D65" s="22" t="str">
        <f t="shared" si="2"/>
        <v/>
      </c>
      <c r="E65" s="38"/>
      <c r="F65" s="38"/>
      <c r="G65" s="39"/>
      <c r="H65" s="38" t="str">
        <f>IF(G65="","",IF(COUNTIF(C65,"*女*"),VLOOKUP(G65,'出場選手データ女子(必須)'!$A$3:$F$100,2,FALSE),VLOOKUP(G65,'出場選手データ男子(必須)'!$A$3:$F$94,2,FALSE)))</f>
        <v/>
      </c>
      <c r="I65" s="38" t="str">
        <f>IF(G65="","",IF(COUNTIF(C65,"*女*"),VLOOKUP(G65,'出場選手データ女子(必須)'!$A$3:$F$100,4,FALSE),VLOOKUP(G65,'出場選手データ男子(必須)'!$A$3:$F$94,4,FALSE)))</f>
        <v/>
      </c>
      <c r="J65" s="39">
        <f t="shared" si="3"/>
        <v>0</v>
      </c>
      <c r="K65" s="41"/>
      <c r="L65" s="42"/>
      <c r="M65" s="43"/>
      <c r="N65" s="99"/>
      <c r="O65" s="113"/>
      <c r="P65" s="113"/>
      <c r="Q65" s="90"/>
      <c r="R65" s="34"/>
      <c r="S65" s="34"/>
      <c r="T65" s="34"/>
    </row>
    <row r="66" spans="1:20" ht="15" customHeight="1">
      <c r="A66" s="18">
        <v>46</v>
      </c>
      <c r="B66" s="37"/>
      <c r="C66" s="22" t="str">
        <f t="shared" si="1"/>
        <v/>
      </c>
      <c r="D66" s="22" t="str">
        <f t="shared" si="2"/>
        <v/>
      </c>
      <c r="E66" s="38"/>
      <c r="F66" s="38"/>
      <c r="G66" s="39"/>
      <c r="H66" s="38" t="str">
        <f>IF(G66="","",IF(COUNTIF(C66,"*女*"),VLOOKUP(G66,'出場選手データ女子(必須)'!$A$3:$F$100,2,FALSE),VLOOKUP(G66,'出場選手データ男子(必須)'!$A$3:$F$94,2,FALSE)))</f>
        <v/>
      </c>
      <c r="I66" s="38" t="str">
        <f>IF(G66="","",IF(COUNTIF(C66,"*女*"),VLOOKUP(G66,'出場選手データ女子(必須)'!$A$3:$F$100,4,FALSE),VLOOKUP(G66,'出場選手データ男子(必須)'!$A$3:$F$94,4,FALSE)))</f>
        <v/>
      </c>
      <c r="J66" s="39">
        <f t="shared" si="3"/>
        <v>0</v>
      </c>
      <c r="K66" s="41"/>
      <c r="L66" s="42"/>
      <c r="M66" s="43"/>
      <c r="N66" s="99"/>
      <c r="O66" s="113"/>
      <c r="P66" s="113"/>
      <c r="Q66" s="90"/>
      <c r="R66" s="34"/>
      <c r="S66" s="34"/>
      <c r="T66" s="34"/>
    </row>
    <row r="67" spans="1:20" ht="15" customHeight="1">
      <c r="A67" s="18">
        <v>47</v>
      </c>
      <c r="B67" s="37"/>
      <c r="C67" s="22" t="str">
        <f t="shared" si="1"/>
        <v/>
      </c>
      <c r="D67" s="22" t="str">
        <f t="shared" si="2"/>
        <v/>
      </c>
      <c r="E67" s="38"/>
      <c r="F67" s="38"/>
      <c r="G67" s="39"/>
      <c r="H67" s="38" t="str">
        <f>IF(G67="","",IF(COUNTIF(C67,"*女*"),VLOOKUP(G67,'出場選手データ女子(必須)'!$A$3:$F$100,2,FALSE),VLOOKUP(G67,'出場選手データ男子(必須)'!$A$3:$F$94,2,FALSE)))</f>
        <v/>
      </c>
      <c r="I67" s="38" t="str">
        <f>IF(G67="","",IF(COUNTIF(C67,"*女*"),VLOOKUP(G67,'出場選手データ女子(必須)'!$A$3:$F$100,4,FALSE),VLOOKUP(G67,'出場選手データ男子(必須)'!$A$3:$F$94,4,FALSE)))</f>
        <v/>
      </c>
      <c r="J67" s="39">
        <f t="shared" si="3"/>
        <v>0</v>
      </c>
      <c r="K67" s="41"/>
      <c r="L67" s="42"/>
      <c r="M67" s="43"/>
      <c r="N67" s="99"/>
      <c r="O67" s="113"/>
      <c r="P67" s="113"/>
      <c r="Q67" s="90"/>
      <c r="R67" s="34"/>
      <c r="S67" s="34"/>
      <c r="T67" s="34"/>
    </row>
    <row r="68" spans="1:20" ht="15" customHeight="1">
      <c r="A68" s="18">
        <v>48</v>
      </c>
      <c r="B68" s="37"/>
      <c r="C68" s="22" t="str">
        <f t="shared" si="1"/>
        <v/>
      </c>
      <c r="D68" s="22" t="str">
        <f t="shared" si="2"/>
        <v/>
      </c>
      <c r="E68" s="38"/>
      <c r="F68" s="38"/>
      <c r="G68" s="39"/>
      <c r="H68" s="38" t="str">
        <f>IF(G68="","",IF(COUNTIF(C68,"*女*"),VLOOKUP(G68,'出場選手データ女子(必須)'!$A$3:$F$100,2,FALSE),VLOOKUP(G68,'出場選手データ男子(必須)'!$A$3:$F$94,2,FALSE)))</f>
        <v/>
      </c>
      <c r="I68" s="38" t="str">
        <f>IF(G68="","",IF(COUNTIF(C68,"*女*"),VLOOKUP(G68,'出場選手データ女子(必須)'!$A$3:$F$100,4,FALSE),VLOOKUP(G68,'出場選手データ男子(必須)'!$A$3:$F$94,4,FALSE)))</f>
        <v/>
      </c>
      <c r="J68" s="39">
        <f t="shared" si="3"/>
        <v>0</v>
      </c>
      <c r="K68" s="41"/>
      <c r="L68" s="42"/>
      <c r="M68" s="43"/>
      <c r="N68" s="99"/>
      <c r="O68" s="113"/>
      <c r="P68" s="113"/>
      <c r="Q68" s="90"/>
      <c r="R68" s="34"/>
      <c r="S68" s="34"/>
      <c r="T68" s="34"/>
    </row>
    <row r="69" spans="1:20" ht="15" customHeight="1">
      <c r="A69" s="18">
        <v>49</v>
      </c>
      <c r="B69" s="37"/>
      <c r="C69" s="22" t="str">
        <f t="shared" si="1"/>
        <v/>
      </c>
      <c r="D69" s="22" t="str">
        <f t="shared" si="2"/>
        <v/>
      </c>
      <c r="E69" s="38"/>
      <c r="F69" s="38"/>
      <c r="G69" s="39"/>
      <c r="H69" s="38" t="str">
        <f>IF(G69="","",IF(COUNTIF(C69,"*女*"),VLOOKUP(G69,'出場選手データ女子(必須)'!$A$3:$F$100,2,FALSE),VLOOKUP(G69,'出場選手データ男子(必須)'!$A$3:$F$94,2,FALSE)))</f>
        <v/>
      </c>
      <c r="I69" s="38" t="str">
        <f>IF(G69="","",IF(COUNTIF(C69,"*女*"),VLOOKUP(G69,'出場選手データ女子(必須)'!$A$3:$F$100,4,FALSE),VLOOKUP(G69,'出場選手データ男子(必須)'!$A$3:$F$94,4,FALSE)))</f>
        <v/>
      </c>
      <c r="J69" s="39">
        <f t="shared" si="3"/>
        <v>0</v>
      </c>
      <c r="K69" s="41"/>
      <c r="L69" s="42"/>
      <c r="M69" s="43"/>
      <c r="N69" s="99"/>
      <c r="O69" s="113"/>
      <c r="P69" s="113"/>
      <c r="Q69" s="90"/>
      <c r="R69" s="34"/>
      <c r="S69" s="34"/>
      <c r="T69" s="34"/>
    </row>
    <row r="70" spans="1:20" ht="15" customHeight="1">
      <c r="A70" s="18">
        <v>50</v>
      </c>
      <c r="B70" s="37"/>
      <c r="C70" s="22" t="str">
        <f t="shared" si="1"/>
        <v/>
      </c>
      <c r="D70" s="22" t="str">
        <f t="shared" si="2"/>
        <v/>
      </c>
      <c r="E70" s="38"/>
      <c r="F70" s="38"/>
      <c r="G70" s="39"/>
      <c r="H70" s="38" t="str">
        <f>IF(G70="","",IF(COUNTIF(C70,"*女*"),VLOOKUP(G70,'出場選手データ女子(必須)'!$A$3:$F$100,2,FALSE),VLOOKUP(G70,'出場選手データ男子(必須)'!$A$3:$F$94,2,FALSE)))</f>
        <v/>
      </c>
      <c r="I70" s="38" t="str">
        <f>IF(G70="","",IF(COUNTIF(C70,"*女*"),VLOOKUP(G70,'出場選手データ女子(必須)'!$A$3:$F$100,4,FALSE),VLOOKUP(G70,'出場選手データ男子(必須)'!$A$3:$F$94,4,FALSE)))</f>
        <v/>
      </c>
      <c r="J70" s="39">
        <f t="shared" si="3"/>
        <v>0</v>
      </c>
      <c r="K70" s="41"/>
      <c r="L70" s="42"/>
      <c r="M70" s="43"/>
      <c r="N70" s="99"/>
      <c r="O70" s="113"/>
      <c r="P70" s="113"/>
      <c r="Q70" s="77"/>
      <c r="R70" s="34"/>
      <c r="S70" s="34"/>
      <c r="T70" s="34"/>
    </row>
    <row r="71" spans="1:20" ht="15" customHeight="1">
      <c r="A71" s="18">
        <v>51</v>
      </c>
      <c r="B71" s="37"/>
      <c r="C71" s="22" t="str">
        <f t="shared" si="1"/>
        <v/>
      </c>
      <c r="D71" s="22" t="str">
        <f t="shared" si="2"/>
        <v/>
      </c>
      <c r="E71" s="38"/>
      <c r="F71" s="38"/>
      <c r="G71" s="39"/>
      <c r="H71" s="38" t="str">
        <f>IF(G71="","",IF(COUNTIF(C71,"*女*"),VLOOKUP(G71,'出場選手データ女子(必須)'!$A$3:$F$100,2,FALSE),VLOOKUP(G71,'出場選手データ男子(必須)'!$A$3:$F$94,2,FALSE)))</f>
        <v/>
      </c>
      <c r="I71" s="38" t="str">
        <f>IF(G71="","",IF(COUNTIF(C71,"*女*"),VLOOKUP(G71,'出場選手データ女子(必須)'!$A$3:$F$100,4,FALSE),VLOOKUP(G71,'出場選手データ男子(必須)'!$A$3:$F$94,4,FALSE)))</f>
        <v/>
      </c>
      <c r="J71" s="39">
        <f t="shared" si="3"/>
        <v>0</v>
      </c>
      <c r="K71" s="41"/>
      <c r="L71" s="42"/>
      <c r="M71" s="43"/>
      <c r="N71" s="99"/>
      <c r="O71" s="113"/>
      <c r="P71" s="113"/>
      <c r="Q71" s="77"/>
      <c r="R71" s="34"/>
      <c r="S71" s="34"/>
      <c r="T71" s="34"/>
    </row>
    <row r="72" spans="1:20" ht="15" customHeight="1">
      <c r="A72" s="18">
        <v>52</v>
      </c>
      <c r="B72" s="37"/>
      <c r="C72" s="22" t="str">
        <f t="shared" si="1"/>
        <v/>
      </c>
      <c r="D72" s="22" t="str">
        <f t="shared" si="2"/>
        <v/>
      </c>
      <c r="E72" s="38"/>
      <c r="F72" s="38"/>
      <c r="G72" s="39"/>
      <c r="H72" s="38" t="str">
        <f>IF(G72="","",IF(COUNTIF(C72,"*女*"),VLOOKUP(G72,'出場選手データ女子(必須)'!$A$3:$F$100,2,FALSE),VLOOKUP(G72,'出場選手データ男子(必須)'!$A$3:$F$94,2,FALSE)))</f>
        <v/>
      </c>
      <c r="I72" s="38" t="str">
        <f>IF(G72="","",IF(COUNTIF(C72,"*女*"),VLOOKUP(G72,'出場選手データ女子(必須)'!$A$3:$F$100,4,FALSE),VLOOKUP(G72,'出場選手データ男子(必須)'!$A$3:$F$94,4,FALSE)))</f>
        <v/>
      </c>
      <c r="J72" s="39">
        <f t="shared" si="3"/>
        <v>0</v>
      </c>
      <c r="K72" s="41"/>
      <c r="L72" s="42"/>
      <c r="M72" s="43"/>
      <c r="N72" s="99"/>
      <c r="O72" s="113"/>
      <c r="P72" s="113"/>
      <c r="Q72" s="77"/>
      <c r="R72" s="34"/>
      <c r="S72" s="34"/>
      <c r="T72" s="34"/>
    </row>
    <row r="73" spans="1:20" ht="15" customHeight="1">
      <c r="A73" s="18">
        <v>53</v>
      </c>
      <c r="B73" s="37"/>
      <c r="C73" s="22" t="str">
        <f t="shared" si="1"/>
        <v/>
      </c>
      <c r="D73" s="22" t="str">
        <f t="shared" si="2"/>
        <v/>
      </c>
      <c r="E73" s="38"/>
      <c r="F73" s="38"/>
      <c r="G73" s="39"/>
      <c r="H73" s="38" t="str">
        <f>IF(G73="","",IF(COUNTIF(C73,"*女*"),VLOOKUP(G73,'出場選手データ女子(必須)'!$A$3:$F$100,2,FALSE),VLOOKUP(G73,'出場選手データ男子(必須)'!$A$3:$F$94,2,FALSE)))</f>
        <v/>
      </c>
      <c r="I73" s="38" t="str">
        <f>IF(G73="","",IF(COUNTIF(C73,"*女*"),VLOOKUP(G73,'出場選手データ女子(必須)'!$A$3:$F$100,4,FALSE),VLOOKUP(G73,'出場選手データ男子(必須)'!$A$3:$F$94,4,FALSE)))</f>
        <v/>
      </c>
      <c r="J73" s="39">
        <f t="shared" si="3"/>
        <v>0</v>
      </c>
      <c r="K73" s="41"/>
      <c r="L73" s="42"/>
      <c r="M73" s="43"/>
      <c r="N73" s="99"/>
      <c r="O73" s="113"/>
      <c r="P73" s="113"/>
      <c r="Q73" s="78"/>
      <c r="R73" s="34"/>
      <c r="S73" s="34"/>
      <c r="T73" s="34"/>
    </row>
    <row r="74" spans="1:20" ht="15" customHeight="1">
      <c r="A74" s="18">
        <v>54</v>
      </c>
      <c r="B74" s="37"/>
      <c r="C74" s="22" t="str">
        <f t="shared" si="1"/>
        <v/>
      </c>
      <c r="D74" s="22" t="str">
        <f t="shared" si="2"/>
        <v/>
      </c>
      <c r="E74" s="38"/>
      <c r="F74" s="38"/>
      <c r="G74" s="39"/>
      <c r="H74" s="38" t="str">
        <f>IF(G74="","",IF(COUNTIF(C74,"*女*"),VLOOKUP(G74,'出場選手データ女子(必須)'!$A$3:$F$100,2,FALSE),VLOOKUP(G74,'出場選手データ男子(必須)'!$A$3:$F$94,2,FALSE)))</f>
        <v/>
      </c>
      <c r="I74" s="38" t="str">
        <f>IF(G74="","",IF(COUNTIF(C74,"*女*"),VLOOKUP(G74,'出場選手データ女子(必須)'!$A$3:$F$100,4,FALSE),VLOOKUP(G74,'出場選手データ男子(必須)'!$A$3:$F$94,4,FALSE)))</f>
        <v/>
      </c>
      <c r="J74" s="39">
        <f t="shared" si="3"/>
        <v>0</v>
      </c>
      <c r="K74" s="41"/>
      <c r="L74" s="42"/>
      <c r="M74" s="43"/>
      <c r="N74" s="99"/>
      <c r="O74" s="113"/>
      <c r="P74" s="113"/>
      <c r="Q74" s="77"/>
      <c r="R74" s="101"/>
      <c r="S74" s="34"/>
      <c r="T74" s="34"/>
    </row>
    <row r="75" spans="1:20" ht="15" customHeight="1">
      <c r="A75" s="18">
        <v>55</v>
      </c>
      <c r="B75" s="37"/>
      <c r="C75" s="22" t="str">
        <f t="shared" si="1"/>
        <v/>
      </c>
      <c r="D75" s="22" t="str">
        <f t="shared" si="2"/>
        <v/>
      </c>
      <c r="E75" s="38"/>
      <c r="F75" s="38"/>
      <c r="G75" s="39"/>
      <c r="H75" s="38" t="str">
        <f>IF(G75="","",IF(COUNTIF(C75,"*女*"),VLOOKUP(G75,'出場選手データ女子(必須)'!$A$3:$F$100,2,FALSE),VLOOKUP(G75,'出場選手データ男子(必須)'!$A$3:$F$94,2,FALSE)))</f>
        <v/>
      </c>
      <c r="I75" s="38" t="str">
        <f>IF(G75="","",IF(COUNTIF(C75,"*女*"),VLOOKUP(G75,'出場選手データ女子(必須)'!$A$3:$F$100,4,FALSE),VLOOKUP(G75,'出場選手データ男子(必須)'!$A$3:$F$94,4,FALSE)))</f>
        <v/>
      </c>
      <c r="J75" s="39">
        <f t="shared" si="3"/>
        <v>0</v>
      </c>
      <c r="K75" s="41"/>
      <c r="L75" s="42"/>
      <c r="M75" s="43"/>
      <c r="N75" s="99"/>
      <c r="O75" s="113"/>
      <c r="P75" s="113"/>
      <c r="Q75" s="77"/>
      <c r="R75" s="34"/>
      <c r="S75" s="34"/>
      <c r="T75" s="34"/>
    </row>
    <row r="76" spans="1:20" ht="15" customHeight="1">
      <c r="A76" s="18">
        <v>56</v>
      </c>
      <c r="B76" s="37"/>
      <c r="C76" s="22" t="str">
        <f t="shared" si="1"/>
        <v/>
      </c>
      <c r="D76" s="22" t="str">
        <f t="shared" si="2"/>
        <v/>
      </c>
      <c r="E76" s="38"/>
      <c r="F76" s="38"/>
      <c r="G76" s="39"/>
      <c r="H76" s="38" t="str">
        <f>IF(G76="","",IF(COUNTIF(C76,"*女*"),VLOOKUP(G76,'出場選手データ女子(必須)'!$A$3:$F$100,2,FALSE),VLOOKUP(G76,'出場選手データ男子(必須)'!$A$3:$F$94,2,FALSE)))</f>
        <v/>
      </c>
      <c r="I76" s="38" t="str">
        <f>IF(G76="","",IF(COUNTIF(C76,"*女*"),VLOOKUP(G76,'出場選手データ女子(必須)'!$A$3:$F$100,4,FALSE),VLOOKUP(G76,'出場選手データ男子(必須)'!$A$3:$F$94,4,FALSE)))</f>
        <v/>
      </c>
      <c r="J76" s="39">
        <f t="shared" si="3"/>
        <v>0</v>
      </c>
      <c r="K76" s="41"/>
      <c r="L76" s="42"/>
      <c r="M76" s="43"/>
      <c r="N76" s="99"/>
      <c r="O76" s="113"/>
      <c r="P76" s="113"/>
      <c r="Q76" s="77"/>
      <c r="R76" s="34"/>
    </row>
    <row r="77" spans="1:20" ht="15" customHeight="1">
      <c r="A77" s="18">
        <v>57</v>
      </c>
      <c r="B77" s="37"/>
      <c r="C77" s="22" t="str">
        <f t="shared" si="1"/>
        <v/>
      </c>
      <c r="D77" s="22" t="str">
        <f t="shared" si="2"/>
        <v/>
      </c>
      <c r="E77" s="38"/>
      <c r="F77" s="38"/>
      <c r="G77" s="39"/>
      <c r="H77" s="38" t="str">
        <f>IF(G77="","",IF(COUNTIF(C77,"*女*"),VLOOKUP(G77,'出場選手データ女子(必須)'!$A$3:$F$100,2,FALSE),VLOOKUP(G77,'出場選手データ男子(必須)'!$A$3:$F$94,2,FALSE)))</f>
        <v/>
      </c>
      <c r="I77" s="38" t="str">
        <f>IF(G77="","",IF(COUNTIF(C77,"*女*"),VLOOKUP(G77,'出場選手データ女子(必須)'!$A$3:$F$100,4,FALSE),VLOOKUP(G77,'出場選手データ男子(必須)'!$A$3:$F$94,4,FALSE)))</f>
        <v/>
      </c>
      <c r="J77" s="39">
        <f t="shared" si="3"/>
        <v>0</v>
      </c>
      <c r="K77" s="41"/>
      <c r="L77" s="42"/>
      <c r="M77" s="43"/>
      <c r="N77" s="99"/>
      <c r="O77" s="113"/>
      <c r="P77" s="113"/>
      <c r="Q77" s="77"/>
      <c r="R77" s="34"/>
    </row>
    <row r="78" spans="1:20" ht="15" customHeight="1">
      <c r="A78" s="18">
        <v>58</v>
      </c>
      <c r="B78" s="37"/>
      <c r="C78" s="22" t="str">
        <f t="shared" si="1"/>
        <v/>
      </c>
      <c r="D78" s="22" t="str">
        <f t="shared" si="2"/>
        <v/>
      </c>
      <c r="E78" s="38"/>
      <c r="F78" s="38"/>
      <c r="G78" s="39"/>
      <c r="H78" s="38" t="str">
        <f>IF(G78="","",IF(COUNTIF(C78,"*女*"),VLOOKUP(G78,'出場選手データ女子(必須)'!$A$3:$F$100,2,FALSE),VLOOKUP(G78,'出場選手データ男子(必須)'!$A$3:$F$94,2,FALSE)))</f>
        <v/>
      </c>
      <c r="I78" s="38" t="str">
        <f>IF(G78="","",IF(COUNTIF(C78,"*女*"),VLOOKUP(G78,'出場選手データ女子(必須)'!$A$3:$F$100,4,FALSE),VLOOKUP(G78,'出場選手データ男子(必須)'!$A$3:$F$94,4,FALSE)))</f>
        <v/>
      </c>
      <c r="J78" s="39">
        <f t="shared" si="3"/>
        <v>0</v>
      </c>
      <c r="K78" s="41"/>
      <c r="L78" s="42"/>
      <c r="M78" s="43"/>
      <c r="N78" s="99"/>
      <c r="O78" s="113"/>
      <c r="P78" s="113"/>
      <c r="Q78" s="89"/>
      <c r="R78" s="34"/>
    </row>
    <row r="79" spans="1:20" ht="15" customHeight="1">
      <c r="A79" s="18">
        <v>59</v>
      </c>
      <c r="B79" s="37"/>
      <c r="C79" s="22" t="str">
        <f t="shared" si="1"/>
        <v/>
      </c>
      <c r="D79" s="22" t="str">
        <f t="shared" si="2"/>
        <v/>
      </c>
      <c r="E79" s="38"/>
      <c r="F79" s="38"/>
      <c r="G79" s="39"/>
      <c r="H79" s="38" t="str">
        <f>IF(G79="","",IF(COUNTIF(C79,"*女*"),VLOOKUP(G79,'出場選手データ女子(必須)'!$A$3:$F$100,2,FALSE),VLOOKUP(G79,'出場選手データ男子(必須)'!$A$3:$F$94,2,FALSE)))</f>
        <v/>
      </c>
      <c r="I79" s="38" t="str">
        <f>IF(G79="","",IF(COUNTIF(C79,"*女*"),VLOOKUP(G79,'出場選手データ女子(必須)'!$A$3:$F$100,4,FALSE),VLOOKUP(G79,'出場選手データ男子(必須)'!$A$3:$F$94,4,FALSE)))</f>
        <v/>
      </c>
      <c r="J79" s="39">
        <f t="shared" si="3"/>
        <v>0</v>
      </c>
      <c r="K79" s="41"/>
      <c r="L79" s="42"/>
      <c r="M79" s="43"/>
      <c r="N79" s="99"/>
      <c r="O79" s="113"/>
      <c r="P79" s="113"/>
      <c r="Q79" s="89"/>
      <c r="R79" s="34"/>
    </row>
    <row r="80" spans="1:20" ht="15" customHeight="1">
      <c r="A80" s="18">
        <v>60</v>
      </c>
      <c r="B80" s="37"/>
      <c r="C80" s="22" t="str">
        <f t="shared" si="1"/>
        <v/>
      </c>
      <c r="D80" s="22" t="str">
        <f t="shared" si="2"/>
        <v/>
      </c>
      <c r="E80" s="38"/>
      <c r="F80" s="38"/>
      <c r="G80" s="39"/>
      <c r="H80" s="38" t="str">
        <f>IF(G80="","",IF(COUNTIF(C80,"*女*"),VLOOKUP(G80,'出場選手データ女子(必須)'!$A$3:$F$100,2,FALSE),VLOOKUP(G80,'出場選手データ男子(必須)'!$A$3:$F$94,2,FALSE)))</f>
        <v/>
      </c>
      <c r="I80" s="38" t="str">
        <f>IF(G80="","",IF(COUNTIF(C80,"*女*"),VLOOKUP(G80,'出場選手データ女子(必須)'!$A$3:$F$100,4,FALSE),VLOOKUP(G80,'出場選手データ男子(必須)'!$A$3:$F$94,4,FALSE)))</f>
        <v/>
      </c>
      <c r="J80" s="39">
        <f t="shared" si="3"/>
        <v>0</v>
      </c>
      <c r="K80" s="41"/>
      <c r="L80" s="42"/>
      <c r="M80" s="43"/>
      <c r="N80" s="99"/>
      <c r="O80" s="113"/>
      <c r="P80" s="113"/>
      <c r="Q80" s="85"/>
      <c r="R80" s="34"/>
    </row>
    <row r="81" spans="1:18" ht="15" customHeight="1">
      <c r="A81" s="18">
        <v>61</v>
      </c>
      <c r="B81" s="37"/>
      <c r="C81" s="22" t="str">
        <f t="shared" si="1"/>
        <v/>
      </c>
      <c r="D81" s="22" t="str">
        <f t="shared" si="2"/>
        <v/>
      </c>
      <c r="E81" s="38"/>
      <c r="F81" s="38"/>
      <c r="G81" s="39"/>
      <c r="H81" s="38" t="str">
        <f>IF(G81="","",IF(COUNTIF(C81,"*女*"),VLOOKUP(G81,'出場選手データ女子(必須)'!$A$3:$F$100,2,FALSE),VLOOKUP(G81,'出場選手データ男子(必須)'!$A$3:$F$94,2,FALSE)))</f>
        <v/>
      </c>
      <c r="I81" s="38" t="str">
        <f>IF(G81="","",IF(COUNTIF(C81,"*女*"),VLOOKUP(G81,'出場選手データ女子(必須)'!$A$3:$F$100,4,FALSE),VLOOKUP(G81,'出場選手データ男子(必須)'!$A$3:$F$94,4,FALSE)))</f>
        <v/>
      </c>
      <c r="J81" s="39">
        <f t="shared" si="3"/>
        <v>0</v>
      </c>
      <c r="K81" s="41"/>
      <c r="L81" s="42"/>
      <c r="M81" s="43"/>
      <c r="N81" s="99"/>
      <c r="O81" s="113"/>
      <c r="P81" s="113"/>
      <c r="Q81" s="89"/>
      <c r="R81" s="34"/>
    </row>
    <row r="82" spans="1:18" ht="15" customHeight="1">
      <c r="A82" s="18">
        <v>62</v>
      </c>
      <c r="B82" s="37"/>
      <c r="C82" s="22" t="str">
        <f t="shared" si="1"/>
        <v/>
      </c>
      <c r="D82" s="22" t="str">
        <f t="shared" si="2"/>
        <v/>
      </c>
      <c r="E82" s="38"/>
      <c r="F82" s="38"/>
      <c r="G82" s="39"/>
      <c r="H82" s="38" t="str">
        <f>IF(G82="","",IF(COUNTIF(C82,"*女*"),VLOOKUP(G82,'出場選手データ女子(必須)'!$A$3:$F$100,2,FALSE),VLOOKUP(G82,'出場選手データ男子(必須)'!$A$3:$F$94,2,FALSE)))</f>
        <v/>
      </c>
      <c r="I82" s="38" t="str">
        <f>IF(G82="","",IF(COUNTIF(C82,"*女*"),VLOOKUP(G82,'出場選手データ女子(必須)'!$A$3:$F$100,4,FALSE),VLOOKUP(G82,'出場選手データ男子(必須)'!$A$3:$F$94,4,FALSE)))</f>
        <v/>
      </c>
      <c r="J82" s="39">
        <f t="shared" si="3"/>
        <v>0</v>
      </c>
      <c r="K82" s="41"/>
      <c r="L82" s="42"/>
      <c r="M82" s="43"/>
      <c r="N82" s="99"/>
      <c r="O82" s="113"/>
      <c r="P82" s="113"/>
      <c r="Q82" s="89"/>
      <c r="R82" s="34"/>
    </row>
    <row r="83" spans="1:18" ht="15" customHeight="1">
      <c r="A83" s="18">
        <v>63</v>
      </c>
      <c r="B83" s="37"/>
      <c r="C83" s="22" t="str">
        <f t="shared" si="1"/>
        <v/>
      </c>
      <c r="D83" s="22" t="str">
        <f t="shared" si="2"/>
        <v/>
      </c>
      <c r="E83" s="38"/>
      <c r="F83" s="38"/>
      <c r="G83" s="39"/>
      <c r="H83" s="38" t="str">
        <f>IF(G83="","",IF(COUNTIF(C83,"*女*"),VLOOKUP(G83,'出場選手データ女子(必須)'!$A$3:$F$100,2,FALSE),VLOOKUP(G83,'出場選手データ男子(必須)'!$A$3:$F$94,2,FALSE)))</f>
        <v/>
      </c>
      <c r="I83" s="38" t="str">
        <f>IF(G83="","",IF(COUNTIF(C83,"*女*"),VLOOKUP(G83,'出場選手データ女子(必須)'!$A$3:$F$100,4,FALSE),VLOOKUP(G83,'出場選手データ男子(必須)'!$A$3:$F$94,4,FALSE)))</f>
        <v/>
      </c>
      <c r="J83" s="39">
        <f t="shared" si="3"/>
        <v>0</v>
      </c>
      <c r="K83" s="41"/>
      <c r="L83" s="42"/>
      <c r="M83" s="43"/>
      <c r="N83" s="99"/>
      <c r="O83" s="113"/>
      <c r="P83" s="113"/>
      <c r="Q83" s="89"/>
      <c r="R83" s="34"/>
    </row>
    <row r="84" spans="1:18" ht="15" customHeight="1">
      <c r="A84" s="18">
        <v>64</v>
      </c>
      <c r="B84" s="37"/>
      <c r="C84" s="22" t="str">
        <f t="shared" si="1"/>
        <v/>
      </c>
      <c r="D84" s="22" t="str">
        <f t="shared" ref="D84:D147" si="4">IF(ISBLANK(B84),"",VLOOKUP(B84,$N$22:$P$121,3,FALSE))</f>
        <v/>
      </c>
      <c r="E84" s="38"/>
      <c r="F84" s="38"/>
      <c r="G84" s="39"/>
      <c r="H84" s="38" t="str">
        <f>IF(G84="","",IF(COUNTIF(C84,"*女*"),VLOOKUP(G84,'出場選手データ女子(必須)'!$A$3:$F$100,2,FALSE),VLOOKUP(G84,'出場選手データ男子(必須)'!$A$3:$F$94,2,FALSE)))</f>
        <v/>
      </c>
      <c r="I84" s="38" t="str">
        <f>IF(G84="","",IF(COUNTIF(C84,"*女*"),VLOOKUP(G84,'出場選手データ女子(必須)'!$A$3:$F$100,4,FALSE),VLOOKUP(G84,'出場選手データ男子(必須)'!$A$3:$F$94,4,FALSE)))</f>
        <v/>
      </c>
      <c r="J84" s="39">
        <f t="shared" si="3"/>
        <v>0</v>
      </c>
      <c r="K84" s="41"/>
      <c r="L84" s="42"/>
      <c r="M84" s="43"/>
      <c r="N84" s="99"/>
      <c r="O84" s="113"/>
      <c r="P84" s="113"/>
      <c r="Q84" s="89"/>
      <c r="R84" s="101"/>
    </row>
    <row r="85" spans="1:18" ht="15" customHeight="1">
      <c r="A85" s="18">
        <v>65</v>
      </c>
      <c r="B85" s="37"/>
      <c r="C85" s="22" t="str">
        <f t="shared" si="1"/>
        <v/>
      </c>
      <c r="D85" s="22" t="str">
        <f t="shared" si="4"/>
        <v/>
      </c>
      <c r="E85" s="38"/>
      <c r="F85" s="38"/>
      <c r="G85" s="39"/>
      <c r="H85" s="38" t="str">
        <f>IF(G85="","",IF(COUNTIF(C85,"*女*"),VLOOKUP(G85,'出場選手データ女子(必須)'!$A$3:$F$100,2,FALSE),VLOOKUP(G85,'出場選手データ男子(必須)'!$A$3:$F$94,2,FALSE)))</f>
        <v/>
      </c>
      <c r="I85" s="38" t="str">
        <f>IF(G85="","",IF(COUNTIF(C85,"*女*"),VLOOKUP(G85,'出場選手データ女子(必須)'!$A$3:$F$100,4,FALSE),VLOOKUP(G85,'出場選手データ男子(必須)'!$A$3:$F$94,4,FALSE)))</f>
        <v/>
      </c>
      <c r="J85" s="39">
        <f t="shared" si="3"/>
        <v>0</v>
      </c>
      <c r="K85" s="41"/>
      <c r="L85" s="42"/>
      <c r="M85" s="43"/>
      <c r="N85" s="99"/>
      <c r="O85" s="113"/>
      <c r="P85" s="113"/>
      <c r="Q85" s="89"/>
      <c r="R85" s="34"/>
    </row>
    <row r="86" spans="1:18" ht="15" customHeight="1">
      <c r="A86" s="18">
        <v>66</v>
      </c>
      <c r="B86" s="37"/>
      <c r="C86" s="22" t="str">
        <f t="shared" si="1"/>
        <v/>
      </c>
      <c r="D86" s="22" t="str">
        <f t="shared" si="4"/>
        <v/>
      </c>
      <c r="E86" s="38"/>
      <c r="F86" s="38"/>
      <c r="G86" s="39"/>
      <c r="H86" s="38" t="str">
        <f>IF(G86="","",IF(COUNTIF(C86,"*女*"),VLOOKUP(G86,'出場選手データ女子(必須)'!$A$3:$F$100,2,FALSE),VLOOKUP(G86,'出場選手データ男子(必須)'!$A$3:$F$94,2,FALSE)))</f>
        <v/>
      </c>
      <c r="I86" s="38" t="str">
        <f>IF(G86="","",IF(COUNTIF(C86,"*女*"),VLOOKUP(G86,'出場選手データ女子(必須)'!$A$3:$F$100,4,FALSE),VLOOKUP(G86,'出場選手データ男子(必須)'!$A$3:$F$94,4,FALSE)))</f>
        <v/>
      </c>
      <c r="J86" s="39">
        <f t="shared" ref="J86:J149" si="5">D$3</f>
        <v>0</v>
      </c>
      <c r="K86" s="41"/>
      <c r="L86" s="42"/>
      <c r="M86" s="43"/>
      <c r="N86" s="99"/>
      <c r="O86" s="113"/>
      <c r="P86" s="113"/>
      <c r="Q86" s="89"/>
      <c r="R86" s="34"/>
    </row>
    <row r="87" spans="1:18" ht="15" customHeight="1">
      <c r="A87" s="18">
        <v>67</v>
      </c>
      <c r="B87" s="37"/>
      <c r="C87" s="22" t="str">
        <f t="shared" si="1"/>
        <v/>
      </c>
      <c r="D87" s="22" t="str">
        <f t="shared" si="4"/>
        <v/>
      </c>
      <c r="E87" s="38"/>
      <c r="F87" s="38"/>
      <c r="G87" s="39"/>
      <c r="H87" s="38" t="str">
        <f>IF(G87="","",IF(COUNTIF(C87,"*女*"),VLOOKUP(G87,'出場選手データ女子(必須)'!$A$3:$F$100,2,FALSE),VLOOKUP(G87,'出場選手データ男子(必須)'!$A$3:$F$94,2,FALSE)))</f>
        <v/>
      </c>
      <c r="I87" s="38" t="str">
        <f>IF(G87="","",IF(COUNTIF(C87,"*女*"),VLOOKUP(G87,'出場選手データ女子(必須)'!$A$3:$F$100,4,FALSE),VLOOKUP(G87,'出場選手データ男子(必須)'!$A$3:$F$94,4,FALSE)))</f>
        <v/>
      </c>
      <c r="J87" s="39">
        <f t="shared" si="5"/>
        <v>0</v>
      </c>
      <c r="K87" s="41"/>
      <c r="L87" s="42"/>
      <c r="M87" s="43"/>
      <c r="N87" s="99"/>
      <c r="O87" s="113"/>
      <c r="P87" s="113"/>
      <c r="Q87" s="89"/>
      <c r="R87" s="34"/>
    </row>
    <row r="88" spans="1:18" ht="15" customHeight="1">
      <c r="A88" s="18">
        <v>68</v>
      </c>
      <c r="B88" s="37"/>
      <c r="C88" s="22" t="str">
        <f t="shared" si="1"/>
        <v/>
      </c>
      <c r="D88" s="22" t="str">
        <f t="shared" si="4"/>
        <v/>
      </c>
      <c r="E88" s="38"/>
      <c r="F88" s="38"/>
      <c r="G88" s="39"/>
      <c r="H88" s="38" t="str">
        <f>IF(G88="","",IF(COUNTIF(C88,"*女*"),VLOOKUP(G88,'出場選手データ女子(必須)'!$A$3:$F$100,2,FALSE),VLOOKUP(G88,'出場選手データ男子(必須)'!$A$3:$F$94,2,FALSE)))</f>
        <v/>
      </c>
      <c r="I88" s="38" t="str">
        <f>IF(G88="","",IF(COUNTIF(C88,"*女*"),VLOOKUP(G88,'出場選手データ女子(必須)'!$A$3:$F$100,4,FALSE),VLOOKUP(G88,'出場選手データ男子(必須)'!$A$3:$F$94,4,FALSE)))</f>
        <v/>
      </c>
      <c r="J88" s="39">
        <f t="shared" si="5"/>
        <v>0</v>
      </c>
      <c r="K88" s="41"/>
      <c r="L88" s="42"/>
      <c r="M88" s="43"/>
      <c r="N88" s="99"/>
      <c r="O88" s="113"/>
      <c r="P88" s="113"/>
      <c r="Q88" s="89"/>
      <c r="R88" s="34"/>
    </row>
    <row r="89" spans="1:18" ht="15" customHeight="1">
      <c r="A89" s="18">
        <v>69</v>
      </c>
      <c r="B89" s="37"/>
      <c r="C89" s="22" t="str">
        <f t="shared" si="1"/>
        <v/>
      </c>
      <c r="D89" s="22" t="str">
        <f t="shared" si="4"/>
        <v/>
      </c>
      <c r="E89" s="38"/>
      <c r="F89" s="38"/>
      <c r="G89" s="39"/>
      <c r="H89" s="38" t="str">
        <f>IF(G89="","",IF(COUNTIF(C89,"*女*"),VLOOKUP(G89,'出場選手データ女子(必須)'!$A$3:$F$100,2,FALSE),VLOOKUP(G89,'出場選手データ男子(必須)'!$A$3:$F$94,2,FALSE)))</f>
        <v/>
      </c>
      <c r="I89" s="38" t="str">
        <f>IF(G89="","",IF(COUNTIF(C89,"*女*"),VLOOKUP(G89,'出場選手データ女子(必須)'!$A$3:$F$100,4,FALSE),VLOOKUP(G89,'出場選手データ男子(必須)'!$A$3:$F$94,4,FALSE)))</f>
        <v/>
      </c>
      <c r="J89" s="39">
        <f t="shared" si="5"/>
        <v>0</v>
      </c>
      <c r="K89" s="41"/>
      <c r="L89" s="42"/>
      <c r="M89" s="43"/>
      <c r="N89" s="99"/>
      <c r="O89" s="113"/>
      <c r="P89" s="113"/>
      <c r="Q89" s="85"/>
      <c r="R89" s="34"/>
    </row>
    <row r="90" spans="1:18" ht="15" customHeight="1">
      <c r="A90" s="18">
        <v>70</v>
      </c>
      <c r="B90" s="37"/>
      <c r="C90" s="22" t="str">
        <f t="shared" si="1"/>
        <v/>
      </c>
      <c r="D90" s="22" t="str">
        <f t="shared" si="4"/>
        <v/>
      </c>
      <c r="E90" s="38"/>
      <c r="F90" s="38"/>
      <c r="G90" s="39"/>
      <c r="H90" s="38" t="str">
        <f>IF(G90="","",IF(COUNTIF(C90,"*女*"),VLOOKUP(G90,'出場選手データ女子(必須)'!$A$3:$F$100,2,FALSE),VLOOKUP(G90,'出場選手データ男子(必須)'!$A$3:$F$94,2,FALSE)))</f>
        <v/>
      </c>
      <c r="I90" s="38" t="str">
        <f>IF(G90="","",IF(COUNTIF(C90,"*女*"),VLOOKUP(G90,'出場選手データ女子(必須)'!$A$3:$F$100,4,FALSE),VLOOKUP(G90,'出場選手データ男子(必須)'!$A$3:$F$94,4,FALSE)))</f>
        <v/>
      </c>
      <c r="J90" s="39">
        <f t="shared" si="5"/>
        <v>0</v>
      </c>
      <c r="K90" s="41"/>
      <c r="L90" s="42"/>
      <c r="M90" s="43"/>
      <c r="N90" s="99"/>
      <c r="O90" s="113"/>
      <c r="P90" s="113"/>
      <c r="Q90" s="85"/>
      <c r="R90" s="34"/>
    </row>
    <row r="91" spans="1:18" ht="15" customHeight="1">
      <c r="A91" s="18">
        <v>71</v>
      </c>
      <c r="B91" s="37"/>
      <c r="C91" s="22" t="str">
        <f t="shared" si="1"/>
        <v/>
      </c>
      <c r="D91" s="22" t="str">
        <f t="shared" si="4"/>
        <v/>
      </c>
      <c r="E91" s="38"/>
      <c r="F91" s="38"/>
      <c r="G91" s="39"/>
      <c r="H91" s="38" t="str">
        <f>IF(G91="","",IF(COUNTIF(C91,"*女*"),VLOOKUP(G91,'出場選手データ女子(必須)'!$A$3:$F$100,2,FALSE),VLOOKUP(G91,'出場選手データ男子(必須)'!$A$3:$F$94,2,FALSE)))</f>
        <v/>
      </c>
      <c r="I91" s="38" t="str">
        <f>IF(G91="","",IF(COUNTIF(C91,"*女*"),VLOOKUP(G91,'出場選手データ女子(必須)'!$A$3:$F$100,4,FALSE),VLOOKUP(G91,'出場選手データ男子(必須)'!$A$3:$F$94,4,FALSE)))</f>
        <v/>
      </c>
      <c r="J91" s="39">
        <f t="shared" si="5"/>
        <v>0</v>
      </c>
      <c r="K91" s="41"/>
      <c r="L91" s="42"/>
      <c r="M91" s="43"/>
      <c r="N91" s="99"/>
      <c r="O91" s="113"/>
      <c r="P91" s="113"/>
      <c r="Q91" s="85"/>
      <c r="R91" s="34"/>
    </row>
    <row r="92" spans="1:18" ht="15" customHeight="1">
      <c r="A92" s="18">
        <v>72</v>
      </c>
      <c r="B92" s="37"/>
      <c r="C92" s="22" t="str">
        <f t="shared" si="1"/>
        <v/>
      </c>
      <c r="D92" s="22" t="str">
        <f t="shared" si="4"/>
        <v/>
      </c>
      <c r="E92" s="38"/>
      <c r="F92" s="38"/>
      <c r="G92" s="39"/>
      <c r="H92" s="38" t="str">
        <f>IF(G92="","",IF(COUNTIF(C92,"*女*"),VLOOKUP(G92,'出場選手データ女子(必須)'!$A$3:$F$100,2,FALSE),VLOOKUP(G92,'出場選手データ男子(必須)'!$A$3:$F$94,2,FALSE)))</f>
        <v/>
      </c>
      <c r="I92" s="38" t="str">
        <f>IF(G92="","",IF(COUNTIF(C92,"*女*"),VLOOKUP(G92,'出場選手データ女子(必須)'!$A$3:$F$100,4,FALSE),VLOOKUP(G92,'出場選手データ男子(必須)'!$A$3:$F$94,4,FALSE)))</f>
        <v/>
      </c>
      <c r="J92" s="39">
        <f t="shared" si="5"/>
        <v>0</v>
      </c>
      <c r="K92" s="41"/>
      <c r="L92" s="42"/>
      <c r="M92" s="43"/>
      <c r="N92" s="99"/>
      <c r="O92" s="113"/>
      <c r="P92" s="113"/>
      <c r="Q92" s="85"/>
      <c r="R92" s="34"/>
    </row>
    <row r="93" spans="1:18" ht="15" customHeight="1">
      <c r="A93" s="18">
        <v>73</v>
      </c>
      <c r="B93" s="37"/>
      <c r="C93" s="22" t="str">
        <f t="shared" si="1"/>
        <v/>
      </c>
      <c r="D93" s="22" t="str">
        <f t="shared" si="4"/>
        <v/>
      </c>
      <c r="E93" s="38"/>
      <c r="F93" s="38"/>
      <c r="G93" s="39"/>
      <c r="H93" s="38" t="str">
        <f>IF(G93="","",IF(COUNTIF(C93,"*女*"),VLOOKUP(G93,'出場選手データ女子(必須)'!$A$3:$F$100,2,FALSE),VLOOKUP(G93,'出場選手データ男子(必須)'!$A$3:$F$94,2,FALSE)))</f>
        <v/>
      </c>
      <c r="I93" s="38" t="str">
        <f>IF(G93="","",IF(COUNTIF(C93,"*女*"),VLOOKUP(G93,'出場選手データ女子(必須)'!$A$3:$F$100,4,FALSE),VLOOKUP(G93,'出場選手データ男子(必須)'!$A$3:$F$94,4,FALSE)))</f>
        <v/>
      </c>
      <c r="J93" s="39">
        <f t="shared" si="5"/>
        <v>0</v>
      </c>
      <c r="K93" s="41"/>
      <c r="L93" s="42"/>
      <c r="M93" s="43"/>
      <c r="N93" s="99"/>
      <c r="O93" s="113"/>
      <c r="P93" s="113"/>
      <c r="Q93" s="85"/>
      <c r="R93" s="34"/>
    </row>
    <row r="94" spans="1:18" ht="15" customHeight="1">
      <c r="A94" s="18">
        <v>74</v>
      </c>
      <c r="B94" s="37"/>
      <c r="C94" s="22" t="str">
        <f t="shared" si="1"/>
        <v/>
      </c>
      <c r="D94" s="22" t="str">
        <f t="shared" si="4"/>
        <v/>
      </c>
      <c r="E94" s="38"/>
      <c r="F94" s="38"/>
      <c r="G94" s="39"/>
      <c r="H94" s="38" t="str">
        <f>IF(G94="","",IF(COUNTIF(C94,"*女*"),VLOOKUP(G94,'出場選手データ女子(必須)'!$A$3:$F$100,2,FALSE),VLOOKUP(G94,'出場選手データ男子(必須)'!$A$3:$F$94,2,FALSE)))</f>
        <v/>
      </c>
      <c r="I94" s="38" t="str">
        <f>IF(G94="","",IF(COUNTIF(C94,"*女*"),VLOOKUP(G94,'出場選手データ女子(必須)'!$A$3:$F$100,4,FALSE),VLOOKUP(G94,'出場選手データ男子(必須)'!$A$3:$F$94,4,FALSE)))</f>
        <v/>
      </c>
      <c r="J94" s="39">
        <f t="shared" si="5"/>
        <v>0</v>
      </c>
      <c r="K94" s="41"/>
      <c r="L94" s="42"/>
      <c r="M94" s="43"/>
      <c r="N94" s="99"/>
      <c r="O94" s="113"/>
      <c r="P94" s="113"/>
      <c r="Q94" s="85"/>
      <c r="R94" s="34"/>
    </row>
    <row r="95" spans="1:18" ht="15" customHeight="1">
      <c r="A95" s="18">
        <v>75</v>
      </c>
      <c r="B95" s="37"/>
      <c r="C95" s="22" t="str">
        <f t="shared" si="1"/>
        <v/>
      </c>
      <c r="D95" s="22" t="str">
        <f t="shared" si="4"/>
        <v/>
      </c>
      <c r="E95" s="38"/>
      <c r="F95" s="38"/>
      <c r="G95" s="39"/>
      <c r="H95" s="38" t="str">
        <f>IF(G95="","",IF(COUNTIF(C95,"*女*"),VLOOKUP(G95,'出場選手データ女子(必須)'!$A$3:$F$100,2,FALSE),VLOOKUP(G95,'出場選手データ男子(必須)'!$A$3:$F$94,2,FALSE)))</f>
        <v/>
      </c>
      <c r="I95" s="38" t="str">
        <f>IF(G95="","",IF(COUNTIF(C95,"*女*"),VLOOKUP(G95,'出場選手データ女子(必須)'!$A$3:$F$100,4,FALSE),VLOOKUP(G95,'出場選手データ男子(必須)'!$A$3:$F$94,4,FALSE)))</f>
        <v/>
      </c>
      <c r="J95" s="39">
        <f t="shared" si="5"/>
        <v>0</v>
      </c>
      <c r="K95" s="41"/>
      <c r="L95" s="42"/>
      <c r="M95" s="43"/>
      <c r="N95" s="99"/>
      <c r="O95" s="113"/>
      <c r="P95" s="113"/>
      <c r="Q95" s="85"/>
      <c r="R95" s="34"/>
    </row>
    <row r="96" spans="1:18" ht="15" customHeight="1">
      <c r="A96" s="18">
        <v>76</v>
      </c>
      <c r="B96" s="37"/>
      <c r="C96" s="22" t="str">
        <f t="shared" si="1"/>
        <v/>
      </c>
      <c r="D96" s="22" t="str">
        <f t="shared" si="4"/>
        <v/>
      </c>
      <c r="E96" s="38"/>
      <c r="F96" s="38"/>
      <c r="G96" s="39"/>
      <c r="H96" s="38" t="str">
        <f>IF(G96="","",IF(COUNTIF(C96,"*女*"),VLOOKUP(G96,'出場選手データ女子(必須)'!$A$3:$F$100,2,FALSE),VLOOKUP(G96,'出場選手データ男子(必須)'!$A$3:$F$94,2,FALSE)))</f>
        <v/>
      </c>
      <c r="I96" s="38" t="str">
        <f>IF(G96="","",IF(COUNTIF(C96,"*女*"),VLOOKUP(G96,'出場選手データ女子(必須)'!$A$3:$F$100,4,FALSE),VLOOKUP(G96,'出場選手データ男子(必須)'!$A$3:$F$94,4,FALSE)))</f>
        <v/>
      </c>
      <c r="J96" s="39">
        <f t="shared" si="5"/>
        <v>0</v>
      </c>
      <c r="K96" s="41"/>
      <c r="L96" s="42"/>
      <c r="M96" s="43"/>
      <c r="N96" s="119"/>
      <c r="O96" s="112"/>
      <c r="P96" s="119"/>
      <c r="Q96" s="89"/>
      <c r="R96" s="34"/>
    </row>
    <row r="97" spans="1:18" ht="15" customHeight="1">
      <c r="A97" s="18">
        <v>77</v>
      </c>
      <c r="B97" s="37"/>
      <c r="C97" s="22" t="str">
        <f t="shared" si="1"/>
        <v/>
      </c>
      <c r="D97" s="22" t="str">
        <f t="shared" si="4"/>
        <v/>
      </c>
      <c r="E97" s="38"/>
      <c r="F97" s="38"/>
      <c r="G97" s="39"/>
      <c r="H97" s="38" t="str">
        <f>IF(G97="","",IF(COUNTIF(C97,"*女*"),VLOOKUP(G97,'出場選手データ女子(必須)'!$A$3:$F$100,2,FALSE),VLOOKUP(G97,'出場選手データ男子(必須)'!$A$3:$F$94,2,FALSE)))</f>
        <v/>
      </c>
      <c r="I97" s="38" t="str">
        <f>IF(G97="","",IF(COUNTIF(C97,"*女*"),VLOOKUP(G97,'出場選手データ女子(必須)'!$A$3:$F$100,4,FALSE),VLOOKUP(G97,'出場選手データ男子(必須)'!$A$3:$F$94,4,FALSE)))</f>
        <v/>
      </c>
      <c r="J97" s="39">
        <f t="shared" si="5"/>
        <v>0</v>
      </c>
      <c r="K97" s="41"/>
      <c r="L97" s="42"/>
      <c r="M97" s="43"/>
      <c r="N97" s="119"/>
      <c r="O97" s="112"/>
      <c r="P97" s="119"/>
      <c r="Q97" s="89"/>
      <c r="R97" s="34"/>
    </row>
    <row r="98" spans="1:18" ht="15" customHeight="1">
      <c r="A98" s="18">
        <v>78</v>
      </c>
      <c r="B98" s="37"/>
      <c r="C98" s="22" t="str">
        <f t="shared" si="1"/>
        <v/>
      </c>
      <c r="D98" s="22" t="str">
        <f t="shared" si="4"/>
        <v/>
      </c>
      <c r="E98" s="38"/>
      <c r="F98" s="38"/>
      <c r="G98" s="39"/>
      <c r="H98" s="38" t="str">
        <f>IF(G98="","",IF(COUNTIF(C98,"*女*"),VLOOKUP(G98,'出場選手データ女子(必須)'!$A$3:$F$100,2,FALSE),VLOOKUP(G98,'出場選手データ男子(必須)'!$A$3:$F$94,2,FALSE)))</f>
        <v/>
      </c>
      <c r="I98" s="38" t="str">
        <f>IF(G98="","",IF(COUNTIF(C98,"*女*"),VLOOKUP(G98,'出場選手データ女子(必須)'!$A$3:$F$100,4,FALSE),VLOOKUP(G98,'出場選手データ男子(必須)'!$A$3:$F$94,4,FALSE)))</f>
        <v/>
      </c>
      <c r="J98" s="39">
        <f t="shared" si="5"/>
        <v>0</v>
      </c>
      <c r="K98" s="41"/>
      <c r="L98" s="42"/>
      <c r="M98" s="43"/>
      <c r="N98" s="119"/>
      <c r="O98" s="112"/>
      <c r="P98" s="119"/>
      <c r="Q98" s="85"/>
      <c r="R98" s="34"/>
    </row>
    <row r="99" spans="1:18" ht="15" customHeight="1">
      <c r="A99" s="18">
        <v>79</v>
      </c>
      <c r="B99" s="37"/>
      <c r="C99" s="22" t="str">
        <f t="shared" si="1"/>
        <v/>
      </c>
      <c r="D99" s="22" t="str">
        <f t="shared" si="4"/>
        <v/>
      </c>
      <c r="E99" s="38"/>
      <c r="F99" s="38"/>
      <c r="G99" s="39"/>
      <c r="H99" s="38" t="str">
        <f>IF(G99="","",IF(COUNTIF(C99,"*女*"),VLOOKUP(G99,'出場選手データ女子(必須)'!$A$3:$F$100,2,FALSE),VLOOKUP(G99,'出場選手データ男子(必須)'!$A$3:$F$94,2,FALSE)))</f>
        <v/>
      </c>
      <c r="I99" s="38" t="str">
        <f>IF(G99="","",IF(COUNTIF(C99,"*女*"),VLOOKUP(G99,'出場選手データ女子(必須)'!$A$3:$F$100,4,FALSE),VLOOKUP(G99,'出場選手データ男子(必須)'!$A$3:$F$94,4,FALSE)))</f>
        <v/>
      </c>
      <c r="J99" s="39">
        <f t="shared" si="5"/>
        <v>0</v>
      </c>
      <c r="K99" s="41"/>
      <c r="L99" s="42"/>
      <c r="M99" s="43"/>
      <c r="N99" s="119"/>
      <c r="O99" s="112"/>
      <c r="P99" s="119"/>
      <c r="Q99" s="85"/>
      <c r="R99" s="34"/>
    </row>
    <row r="100" spans="1:18" ht="15" customHeight="1">
      <c r="A100" s="18">
        <v>80</v>
      </c>
      <c r="B100" s="37"/>
      <c r="C100" s="22" t="str">
        <f t="shared" si="1"/>
        <v/>
      </c>
      <c r="D100" s="22" t="str">
        <f t="shared" si="4"/>
        <v/>
      </c>
      <c r="E100" s="38"/>
      <c r="F100" s="38"/>
      <c r="G100" s="39"/>
      <c r="H100" s="38" t="str">
        <f>IF(G100="","",IF(COUNTIF(C100,"*女*"),VLOOKUP(G100,'出場選手データ女子(必須)'!$A$3:$F$100,2,FALSE),VLOOKUP(G100,'出場選手データ男子(必須)'!$A$3:$F$94,2,FALSE)))</f>
        <v/>
      </c>
      <c r="I100" s="38" t="str">
        <f>IF(G100="","",IF(COUNTIF(C100,"*女*"),VLOOKUP(G100,'出場選手データ女子(必須)'!$A$3:$F$100,4,FALSE),VLOOKUP(G100,'出場選手データ男子(必須)'!$A$3:$F$94,4,FALSE)))</f>
        <v/>
      </c>
      <c r="J100" s="39">
        <f t="shared" si="5"/>
        <v>0</v>
      </c>
      <c r="K100" s="41"/>
      <c r="L100" s="42"/>
      <c r="M100" s="43"/>
      <c r="N100" s="119"/>
      <c r="O100" s="112"/>
      <c r="P100" s="119"/>
      <c r="Q100" s="87"/>
      <c r="R100" s="34"/>
    </row>
    <row r="101" spans="1:18" ht="15" customHeight="1">
      <c r="A101" s="18">
        <v>81</v>
      </c>
      <c r="B101" s="37"/>
      <c r="C101" s="22" t="str">
        <f t="shared" si="1"/>
        <v/>
      </c>
      <c r="D101" s="22" t="str">
        <f t="shared" si="4"/>
        <v/>
      </c>
      <c r="E101" s="38"/>
      <c r="F101" s="38"/>
      <c r="G101" s="39"/>
      <c r="H101" s="38" t="str">
        <f>IF(G101="","",IF(COUNTIF(C101,"*女*"),VLOOKUP(G101,'出場選手データ女子(必須)'!$A$3:$F$100,2,FALSE),VLOOKUP(G101,'出場選手データ男子(必須)'!$A$3:$F$94,2,FALSE)))</f>
        <v/>
      </c>
      <c r="I101" s="38" t="str">
        <f>IF(G101="","",IF(COUNTIF(C101,"*女*"),VLOOKUP(G101,'出場選手データ女子(必須)'!$A$3:$F$100,4,FALSE),VLOOKUP(G101,'出場選手データ男子(必須)'!$A$3:$F$94,4,FALSE)))</f>
        <v/>
      </c>
      <c r="J101" s="39">
        <f t="shared" si="5"/>
        <v>0</v>
      </c>
      <c r="K101" s="41"/>
      <c r="L101" s="42"/>
      <c r="M101" s="43"/>
      <c r="N101" s="119"/>
      <c r="O101" s="112"/>
      <c r="P101" s="119"/>
      <c r="Q101" s="87"/>
      <c r="R101" s="34"/>
    </row>
    <row r="102" spans="1:18" ht="15" customHeight="1">
      <c r="A102" s="18">
        <v>82</v>
      </c>
      <c r="B102" s="37"/>
      <c r="C102" s="22" t="str">
        <f t="shared" si="1"/>
        <v/>
      </c>
      <c r="D102" s="22" t="str">
        <f t="shared" si="4"/>
        <v/>
      </c>
      <c r="E102" s="38"/>
      <c r="F102" s="38"/>
      <c r="G102" s="39"/>
      <c r="H102" s="38" t="str">
        <f>IF(G102="","",IF(COUNTIF(C102,"*女*"),VLOOKUP(G102,'出場選手データ女子(必須)'!$A$3:$F$100,2,FALSE),VLOOKUP(G102,'出場選手データ男子(必須)'!$A$3:$F$94,2,FALSE)))</f>
        <v/>
      </c>
      <c r="I102" s="38" t="str">
        <f>IF(G102="","",IF(COUNTIF(C102,"*女*"),VLOOKUP(G102,'出場選手データ女子(必須)'!$A$3:$F$100,4,FALSE),VLOOKUP(G102,'出場選手データ男子(必須)'!$A$3:$F$94,4,FALSE)))</f>
        <v/>
      </c>
      <c r="J102" s="39">
        <f t="shared" si="5"/>
        <v>0</v>
      </c>
      <c r="K102" s="41"/>
      <c r="L102" s="42"/>
      <c r="M102" s="43"/>
      <c r="N102" s="119"/>
      <c r="O102" s="112"/>
      <c r="P102" s="119"/>
      <c r="Q102" s="87"/>
      <c r="R102" s="34"/>
    </row>
    <row r="103" spans="1:18" ht="15" customHeight="1">
      <c r="A103" s="18">
        <v>83</v>
      </c>
      <c r="B103" s="37"/>
      <c r="C103" s="22" t="str">
        <f t="shared" si="1"/>
        <v/>
      </c>
      <c r="D103" s="22" t="str">
        <f t="shared" si="4"/>
        <v/>
      </c>
      <c r="E103" s="38"/>
      <c r="F103" s="38"/>
      <c r="G103" s="39"/>
      <c r="H103" s="38" t="str">
        <f>IF(G103="","",IF(COUNTIF(C103,"*女*"),VLOOKUP(G103,'出場選手データ女子(必須)'!$A$3:$F$100,2,FALSE),VLOOKUP(G103,'出場選手データ男子(必須)'!$A$3:$F$94,2,FALSE)))</f>
        <v/>
      </c>
      <c r="I103" s="38" t="str">
        <f>IF(G103="","",IF(COUNTIF(C103,"*女*"),VLOOKUP(G103,'出場選手データ女子(必須)'!$A$3:$F$100,4,FALSE),VLOOKUP(G103,'出場選手データ男子(必須)'!$A$3:$F$94,4,FALSE)))</f>
        <v/>
      </c>
      <c r="J103" s="39">
        <f t="shared" si="5"/>
        <v>0</v>
      </c>
      <c r="K103" s="41"/>
      <c r="L103" s="42"/>
      <c r="M103" s="43"/>
      <c r="N103" s="119"/>
      <c r="O103" s="112"/>
      <c r="P103" s="119"/>
      <c r="Q103" s="87"/>
      <c r="R103" s="34"/>
    </row>
    <row r="104" spans="1:18" ht="15" customHeight="1">
      <c r="A104" s="18">
        <v>84</v>
      </c>
      <c r="B104" s="37"/>
      <c r="C104" s="22" t="str">
        <f t="shared" si="1"/>
        <v/>
      </c>
      <c r="D104" s="22" t="str">
        <f t="shared" si="4"/>
        <v/>
      </c>
      <c r="E104" s="38"/>
      <c r="F104" s="38"/>
      <c r="G104" s="39"/>
      <c r="H104" s="38" t="str">
        <f>IF(G104="","",IF(COUNTIF(C104,"*女*"),VLOOKUP(G104,'出場選手データ女子(必須)'!$A$3:$F$100,2,FALSE),VLOOKUP(G104,'出場選手データ男子(必須)'!$A$3:$F$94,2,FALSE)))</f>
        <v/>
      </c>
      <c r="I104" s="38" t="str">
        <f>IF(G104="","",IF(COUNTIF(C104,"*女*"),VLOOKUP(G104,'出場選手データ女子(必須)'!$A$3:$F$100,4,FALSE),VLOOKUP(G104,'出場選手データ男子(必須)'!$A$3:$F$94,4,FALSE)))</f>
        <v/>
      </c>
      <c r="J104" s="39">
        <f t="shared" si="5"/>
        <v>0</v>
      </c>
      <c r="K104" s="41"/>
      <c r="L104" s="42"/>
      <c r="M104" s="43"/>
      <c r="N104" s="119"/>
      <c r="O104" s="119"/>
      <c r="P104" s="119"/>
      <c r="Q104" s="87"/>
      <c r="R104" s="101"/>
    </row>
    <row r="105" spans="1:18" ht="15" customHeight="1">
      <c r="A105" s="18">
        <v>85</v>
      </c>
      <c r="B105" s="37"/>
      <c r="C105" s="22" t="str">
        <f t="shared" si="1"/>
        <v/>
      </c>
      <c r="D105" s="22" t="str">
        <f t="shared" si="4"/>
        <v/>
      </c>
      <c r="E105" s="38"/>
      <c r="F105" s="38"/>
      <c r="G105" s="39"/>
      <c r="H105" s="38" t="str">
        <f>IF(G105="","",IF(COUNTIF(C105,"*女*"),VLOOKUP(G105,'出場選手データ女子(必須)'!$A$3:$F$100,2,FALSE),VLOOKUP(G105,'出場選手データ男子(必須)'!$A$3:$F$94,2,FALSE)))</f>
        <v/>
      </c>
      <c r="I105" s="38" t="str">
        <f>IF(G105="","",IF(COUNTIF(C105,"*女*"),VLOOKUP(G105,'出場選手データ女子(必須)'!$A$3:$F$100,4,FALSE),VLOOKUP(G105,'出場選手データ男子(必須)'!$A$3:$F$94,4,FALSE)))</f>
        <v/>
      </c>
      <c r="J105" s="39">
        <f t="shared" si="5"/>
        <v>0</v>
      </c>
      <c r="K105" s="41"/>
      <c r="L105" s="42"/>
      <c r="M105" s="43"/>
      <c r="N105" s="119"/>
      <c r="O105" s="119"/>
      <c r="P105" s="119"/>
      <c r="Q105" s="87"/>
      <c r="R105" s="34"/>
    </row>
    <row r="106" spans="1:18" ht="15" customHeight="1">
      <c r="A106" s="18">
        <v>86</v>
      </c>
      <c r="B106" s="37"/>
      <c r="C106" s="22" t="str">
        <f t="shared" si="1"/>
        <v/>
      </c>
      <c r="D106" s="22" t="str">
        <f t="shared" si="4"/>
        <v/>
      </c>
      <c r="E106" s="38"/>
      <c r="F106" s="38"/>
      <c r="G106" s="39"/>
      <c r="H106" s="38" t="str">
        <f>IF(G106="","",IF(COUNTIF(C106,"*女*"),VLOOKUP(G106,'出場選手データ女子(必須)'!$A$3:$F$100,2,FALSE),VLOOKUP(G106,'出場選手データ男子(必須)'!$A$3:$F$94,2,FALSE)))</f>
        <v/>
      </c>
      <c r="I106" s="38" t="str">
        <f>IF(G106="","",IF(COUNTIF(C106,"*女*"),VLOOKUP(G106,'出場選手データ女子(必須)'!$A$3:$F$100,4,FALSE),VLOOKUP(G106,'出場選手データ男子(必須)'!$A$3:$F$94,4,FALSE)))</f>
        <v/>
      </c>
      <c r="J106" s="39">
        <f t="shared" si="5"/>
        <v>0</v>
      </c>
      <c r="K106" s="41"/>
      <c r="L106" s="42"/>
      <c r="M106" s="43"/>
      <c r="N106" s="119"/>
      <c r="O106" s="119"/>
      <c r="P106" s="119"/>
      <c r="Q106" s="87"/>
      <c r="R106" s="34"/>
    </row>
    <row r="107" spans="1:18" ht="15" customHeight="1">
      <c r="A107" s="18">
        <v>87</v>
      </c>
      <c r="B107" s="37"/>
      <c r="C107" s="22" t="str">
        <f t="shared" si="1"/>
        <v/>
      </c>
      <c r="D107" s="22" t="str">
        <f t="shared" si="4"/>
        <v/>
      </c>
      <c r="E107" s="38"/>
      <c r="F107" s="38"/>
      <c r="G107" s="39"/>
      <c r="H107" s="38" t="str">
        <f>IF(G107="","",IF(COUNTIF(C107,"*女*"),VLOOKUP(G107,'出場選手データ女子(必須)'!$A$3:$F$100,2,FALSE),VLOOKUP(G107,'出場選手データ男子(必須)'!$A$3:$F$94,2,FALSE)))</f>
        <v/>
      </c>
      <c r="I107" s="38" t="str">
        <f>IF(G107="","",IF(COUNTIF(C107,"*女*"),VLOOKUP(G107,'出場選手データ女子(必須)'!$A$3:$F$100,4,FALSE),VLOOKUP(G107,'出場選手データ男子(必須)'!$A$3:$F$94,4,FALSE)))</f>
        <v/>
      </c>
      <c r="J107" s="39">
        <f t="shared" si="5"/>
        <v>0</v>
      </c>
      <c r="K107" s="41"/>
      <c r="L107" s="42"/>
      <c r="M107" s="43"/>
      <c r="N107" s="119"/>
      <c r="O107" s="112"/>
      <c r="P107" s="111"/>
      <c r="Q107" s="87"/>
      <c r="R107" s="34"/>
    </row>
    <row r="108" spans="1:18" ht="15" customHeight="1">
      <c r="A108" s="18">
        <v>88</v>
      </c>
      <c r="B108" s="37"/>
      <c r="C108" s="22" t="str">
        <f t="shared" si="1"/>
        <v/>
      </c>
      <c r="D108" s="22" t="str">
        <f t="shared" si="4"/>
        <v/>
      </c>
      <c r="E108" s="38"/>
      <c r="F108" s="38"/>
      <c r="G108" s="39"/>
      <c r="H108" s="38" t="str">
        <f>IF(G108="","",IF(COUNTIF(C108,"*女*"),VLOOKUP(G108,'出場選手データ女子(必須)'!$A$3:$F$100,2,FALSE),VLOOKUP(G108,'出場選手データ男子(必須)'!$A$3:$F$94,2,FALSE)))</f>
        <v/>
      </c>
      <c r="I108" s="38" t="str">
        <f>IF(G108="","",IF(COUNTIF(C108,"*女*"),VLOOKUP(G108,'出場選手データ女子(必須)'!$A$3:$F$100,4,FALSE),VLOOKUP(G108,'出場選手データ男子(必須)'!$A$3:$F$94,4,FALSE)))</f>
        <v/>
      </c>
      <c r="J108" s="39">
        <f t="shared" si="5"/>
        <v>0</v>
      </c>
      <c r="K108" s="41"/>
      <c r="L108" s="42"/>
      <c r="M108" s="43"/>
      <c r="N108" s="122"/>
      <c r="O108" s="109"/>
      <c r="P108" s="107"/>
      <c r="Q108" s="87"/>
      <c r="R108" s="34"/>
    </row>
    <row r="109" spans="1:18" ht="15" customHeight="1">
      <c r="A109" s="18">
        <v>89</v>
      </c>
      <c r="B109" s="37"/>
      <c r="C109" s="22" t="str">
        <f t="shared" si="1"/>
        <v/>
      </c>
      <c r="D109" s="22" t="str">
        <f t="shared" si="4"/>
        <v/>
      </c>
      <c r="E109" s="38"/>
      <c r="F109" s="38"/>
      <c r="G109" s="39"/>
      <c r="H109" s="38" t="str">
        <f>IF(G109="","",IF(COUNTIF(C109,"*女*"),VLOOKUP(G109,'出場選手データ女子(必須)'!$A$3:$F$100,2,FALSE),VLOOKUP(G109,'出場選手データ男子(必須)'!$A$3:$F$94,2,FALSE)))</f>
        <v/>
      </c>
      <c r="I109" s="38" t="str">
        <f>IF(G109="","",IF(COUNTIF(C109,"*女*"),VLOOKUP(G109,'出場選手データ女子(必須)'!$A$3:$F$100,4,FALSE),VLOOKUP(G109,'出場選手データ男子(必須)'!$A$3:$F$94,4,FALSE)))</f>
        <v/>
      </c>
      <c r="J109" s="39">
        <f t="shared" si="5"/>
        <v>0</v>
      </c>
      <c r="K109" s="41"/>
      <c r="L109" s="42"/>
      <c r="M109" s="43"/>
      <c r="N109" s="122"/>
      <c r="O109" s="109"/>
      <c r="P109" s="107"/>
      <c r="Q109" s="87"/>
      <c r="R109" s="34"/>
    </row>
    <row r="110" spans="1:18" ht="15" customHeight="1">
      <c r="A110" s="18">
        <v>90</v>
      </c>
      <c r="B110" s="37"/>
      <c r="C110" s="22" t="str">
        <f t="shared" si="1"/>
        <v/>
      </c>
      <c r="D110" s="22" t="str">
        <f t="shared" si="4"/>
        <v/>
      </c>
      <c r="E110" s="38"/>
      <c r="F110" s="38"/>
      <c r="G110" s="39"/>
      <c r="H110" s="38" t="str">
        <f>IF(G110="","",IF(COUNTIF(C110,"*女*"),VLOOKUP(G110,'出場選手データ女子(必須)'!$A$3:$F$100,2,FALSE),VLOOKUP(G110,'出場選手データ男子(必須)'!$A$3:$F$94,2,FALSE)))</f>
        <v/>
      </c>
      <c r="I110" s="38" t="str">
        <f>IF(G110="","",IF(COUNTIF(C110,"*女*"),VLOOKUP(G110,'出場選手データ女子(必須)'!$A$3:$F$100,4,FALSE),VLOOKUP(G110,'出場選手データ男子(必須)'!$A$3:$F$94,4,FALSE)))</f>
        <v/>
      </c>
      <c r="J110" s="39">
        <f t="shared" si="5"/>
        <v>0</v>
      </c>
      <c r="K110" s="41"/>
      <c r="L110" s="42"/>
      <c r="M110" s="43"/>
      <c r="N110" s="122"/>
      <c r="O110" s="109"/>
      <c r="P110" s="107"/>
      <c r="Q110" s="87"/>
      <c r="R110" s="34"/>
    </row>
    <row r="111" spans="1:18" ht="15" customHeight="1">
      <c r="A111" s="18">
        <v>91</v>
      </c>
      <c r="B111" s="37"/>
      <c r="C111" s="22" t="str">
        <f t="shared" si="1"/>
        <v/>
      </c>
      <c r="D111" s="22" t="str">
        <f t="shared" si="4"/>
        <v/>
      </c>
      <c r="E111" s="38"/>
      <c r="F111" s="38"/>
      <c r="G111" s="39"/>
      <c r="H111" s="38" t="str">
        <f>IF(G111="","",IF(COUNTIF(C111,"*女*"),VLOOKUP(G111,'出場選手データ女子(必須)'!$A$3:$F$100,2,FALSE),VLOOKUP(G111,'出場選手データ男子(必須)'!$A$3:$F$94,2,FALSE)))</f>
        <v/>
      </c>
      <c r="I111" s="38" t="str">
        <f>IF(G111="","",IF(COUNTIF(C111,"*女*"),VLOOKUP(G111,'出場選手データ女子(必須)'!$A$3:$F$100,4,FALSE),VLOOKUP(G111,'出場選手データ男子(必須)'!$A$3:$F$94,4,FALSE)))</f>
        <v/>
      </c>
      <c r="J111" s="39">
        <f t="shared" si="5"/>
        <v>0</v>
      </c>
      <c r="K111" s="41"/>
      <c r="L111" s="42"/>
      <c r="M111" s="43"/>
      <c r="N111" s="122"/>
      <c r="O111" s="109"/>
      <c r="P111" s="107"/>
      <c r="Q111" s="87"/>
      <c r="R111" s="34"/>
    </row>
    <row r="112" spans="1:18" ht="15" customHeight="1">
      <c r="A112" s="18">
        <v>92</v>
      </c>
      <c r="B112" s="37"/>
      <c r="C112" s="22" t="str">
        <f t="shared" si="1"/>
        <v/>
      </c>
      <c r="D112" s="22" t="str">
        <f t="shared" si="4"/>
        <v/>
      </c>
      <c r="E112" s="38"/>
      <c r="F112" s="38"/>
      <c r="G112" s="39"/>
      <c r="H112" s="38" t="str">
        <f>IF(G112="","",IF(COUNTIF(C112,"*女*"),VLOOKUP(G112,'出場選手データ女子(必須)'!$A$3:$F$100,2,FALSE),VLOOKUP(G112,'出場選手データ男子(必須)'!$A$3:$F$94,2,FALSE)))</f>
        <v/>
      </c>
      <c r="I112" s="38" t="str">
        <f>IF(G112="","",IF(COUNTIF(C112,"*女*"),VLOOKUP(G112,'出場選手データ女子(必須)'!$A$3:$F$100,4,FALSE),VLOOKUP(G112,'出場選手データ男子(必須)'!$A$3:$F$94,4,FALSE)))</f>
        <v/>
      </c>
      <c r="J112" s="39">
        <f t="shared" si="5"/>
        <v>0</v>
      </c>
      <c r="K112" s="41"/>
      <c r="L112" s="42"/>
      <c r="M112" s="43"/>
      <c r="N112" s="122"/>
      <c r="O112" s="109"/>
      <c r="P112" s="107"/>
      <c r="Q112" s="87"/>
      <c r="R112" s="34"/>
    </row>
    <row r="113" spans="1:18" ht="15" customHeight="1">
      <c r="A113" s="18">
        <v>93</v>
      </c>
      <c r="B113" s="37"/>
      <c r="C113" s="22" t="str">
        <f t="shared" si="1"/>
        <v/>
      </c>
      <c r="D113" s="22" t="str">
        <f t="shared" si="4"/>
        <v/>
      </c>
      <c r="E113" s="38"/>
      <c r="F113" s="38"/>
      <c r="G113" s="39"/>
      <c r="H113" s="38" t="str">
        <f>IF(G113="","",IF(COUNTIF(C113,"*女*"),VLOOKUP(G113,'出場選手データ女子(必須)'!$A$3:$F$100,2,FALSE),VLOOKUP(G113,'出場選手データ男子(必須)'!$A$3:$F$94,2,FALSE)))</f>
        <v/>
      </c>
      <c r="I113" s="38" t="str">
        <f>IF(G113="","",IF(COUNTIF(C113,"*女*"),VLOOKUP(G113,'出場選手データ女子(必須)'!$A$3:$F$100,4,FALSE),VLOOKUP(G113,'出場選手データ男子(必須)'!$A$3:$F$94,4,FALSE)))</f>
        <v/>
      </c>
      <c r="J113" s="39">
        <f t="shared" si="5"/>
        <v>0</v>
      </c>
      <c r="K113" s="41"/>
      <c r="L113" s="42"/>
      <c r="M113" s="43"/>
      <c r="N113" s="122"/>
      <c r="O113" s="109"/>
      <c r="P113" s="107"/>
      <c r="R113" s="34"/>
    </row>
    <row r="114" spans="1:18" ht="15" customHeight="1">
      <c r="A114" s="18">
        <v>94</v>
      </c>
      <c r="B114" s="37"/>
      <c r="C114" s="22" t="str">
        <f t="shared" si="1"/>
        <v/>
      </c>
      <c r="D114" s="22" t="str">
        <f t="shared" si="4"/>
        <v/>
      </c>
      <c r="E114" s="38"/>
      <c r="F114" s="38"/>
      <c r="G114" s="39"/>
      <c r="H114" s="38" t="str">
        <f>IF(G114="","",IF(COUNTIF(C114,"*女*"),VLOOKUP(G114,'出場選手データ女子(必須)'!$A$3:$F$100,2,FALSE),VLOOKUP(G114,'出場選手データ男子(必須)'!$A$3:$F$94,2,FALSE)))</f>
        <v/>
      </c>
      <c r="I114" s="38" t="str">
        <f>IF(G114="","",IF(COUNTIF(C114,"*女*"),VLOOKUP(G114,'出場選手データ女子(必須)'!$A$3:$F$100,4,FALSE),VLOOKUP(G114,'出場選手データ男子(必須)'!$A$3:$F$94,4,FALSE)))</f>
        <v/>
      </c>
      <c r="J114" s="39">
        <f t="shared" si="5"/>
        <v>0</v>
      </c>
      <c r="K114" s="41"/>
      <c r="L114" s="42"/>
      <c r="M114" s="43"/>
      <c r="N114" s="122"/>
      <c r="O114" s="109"/>
      <c r="P114" s="107"/>
      <c r="R114" s="101"/>
    </row>
    <row r="115" spans="1:18" ht="15" customHeight="1">
      <c r="A115" s="18">
        <v>95</v>
      </c>
      <c r="B115" s="37"/>
      <c r="C115" s="22" t="str">
        <f t="shared" si="1"/>
        <v/>
      </c>
      <c r="D115" s="22" t="str">
        <f t="shared" si="4"/>
        <v/>
      </c>
      <c r="E115" s="38"/>
      <c r="F115" s="38"/>
      <c r="G115" s="39"/>
      <c r="H115" s="38" t="str">
        <f>IF(G115="","",IF(COUNTIF(C115,"*女*"),VLOOKUP(G115,'出場選手データ女子(必須)'!$A$3:$F$100,2,FALSE),VLOOKUP(G115,'出場選手データ男子(必須)'!$A$3:$F$94,2,FALSE)))</f>
        <v/>
      </c>
      <c r="I115" s="38" t="str">
        <f>IF(G115="","",IF(COUNTIF(C115,"*女*"),VLOOKUP(G115,'出場選手データ女子(必須)'!$A$3:$F$100,4,FALSE),VLOOKUP(G115,'出場選手データ男子(必須)'!$A$3:$F$94,4,FALSE)))</f>
        <v/>
      </c>
      <c r="J115" s="39">
        <f t="shared" si="5"/>
        <v>0</v>
      </c>
      <c r="K115" s="41"/>
      <c r="L115" s="42"/>
      <c r="M115" s="43"/>
      <c r="N115" s="122"/>
      <c r="O115" s="109"/>
      <c r="P115" s="107"/>
      <c r="R115" s="34"/>
    </row>
    <row r="116" spans="1:18" ht="15" customHeight="1">
      <c r="A116" s="18">
        <v>96</v>
      </c>
      <c r="B116" s="37"/>
      <c r="C116" s="22" t="str">
        <f t="shared" si="1"/>
        <v/>
      </c>
      <c r="D116" s="22" t="str">
        <f t="shared" si="4"/>
        <v/>
      </c>
      <c r="E116" s="38"/>
      <c r="F116" s="38"/>
      <c r="G116" s="39"/>
      <c r="H116" s="38" t="str">
        <f>IF(G116="","",IF(COUNTIF(C116,"*女*"),VLOOKUP(G116,'出場選手データ女子(必須)'!$A$3:$F$100,2,FALSE),VLOOKUP(G116,'出場選手データ男子(必須)'!$A$3:$F$94,2,FALSE)))</f>
        <v/>
      </c>
      <c r="I116" s="38" t="str">
        <f>IF(G116="","",IF(COUNTIF(C116,"*女*"),VLOOKUP(G116,'出場選手データ女子(必須)'!$A$3:$F$100,4,FALSE),VLOOKUP(G116,'出場選手データ男子(必須)'!$A$3:$F$94,4,FALSE)))</f>
        <v/>
      </c>
      <c r="J116" s="39">
        <f t="shared" si="5"/>
        <v>0</v>
      </c>
      <c r="K116" s="41"/>
      <c r="L116" s="42"/>
      <c r="M116" s="43"/>
      <c r="N116" s="122"/>
      <c r="O116" s="109"/>
      <c r="P116" s="107"/>
      <c r="R116" s="34"/>
    </row>
    <row r="117" spans="1:18" ht="15" customHeight="1">
      <c r="A117" s="18">
        <v>97</v>
      </c>
      <c r="B117" s="37"/>
      <c r="C117" s="22" t="str">
        <f t="shared" si="1"/>
        <v/>
      </c>
      <c r="D117" s="22" t="str">
        <f t="shared" si="4"/>
        <v/>
      </c>
      <c r="E117" s="38"/>
      <c r="F117" s="38"/>
      <c r="G117" s="39"/>
      <c r="H117" s="38" t="str">
        <f>IF(G117="","",IF(COUNTIF(C117,"*女*"),VLOOKUP(G117,'出場選手データ女子(必須)'!$A$3:$F$100,2,FALSE),VLOOKUP(G117,'出場選手データ男子(必須)'!$A$3:$F$94,2,FALSE)))</f>
        <v/>
      </c>
      <c r="I117" s="38" t="str">
        <f>IF(G117="","",IF(COUNTIF(C117,"*女*"),VLOOKUP(G117,'出場選手データ女子(必須)'!$A$3:$F$100,4,FALSE),VLOOKUP(G117,'出場選手データ男子(必須)'!$A$3:$F$94,4,FALSE)))</f>
        <v/>
      </c>
      <c r="J117" s="39">
        <f t="shared" si="5"/>
        <v>0</v>
      </c>
      <c r="K117" s="41"/>
      <c r="L117" s="42"/>
      <c r="M117" s="43"/>
      <c r="N117" s="122"/>
      <c r="O117" s="109"/>
      <c r="P117" s="107"/>
    </row>
    <row r="118" spans="1:18" ht="15" customHeight="1">
      <c r="A118" s="18">
        <v>98</v>
      </c>
      <c r="B118" s="37"/>
      <c r="C118" s="22" t="str">
        <f t="shared" si="1"/>
        <v/>
      </c>
      <c r="D118" s="22" t="str">
        <f t="shared" si="4"/>
        <v/>
      </c>
      <c r="E118" s="38"/>
      <c r="F118" s="38"/>
      <c r="G118" s="39"/>
      <c r="H118" s="38" t="str">
        <f>IF(G118="","",IF(COUNTIF(C118,"*女*"),VLOOKUP(G118,'出場選手データ女子(必須)'!$A$3:$F$100,2,FALSE),VLOOKUP(G118,'出場選手データ男子(必須)'!$A$3:$F$94,2,FALSE)))</f>
        <v/>
      </c>
      <c r="I118" s="38" t="str">
        <f>IF(G118="","",IF(COUNTIF(C118,"*女*"),VLOOKUP(G118,'出場選手データ女子(必須)'!$A$3:$F$100,4,FALSE),VLOOKUP(G118,'出場選手データ男子(必須)'!$A$3:$F$94,4,FALSE)))</f>
        <v/>
      </c>
      <c r="J118" s="39">
        <f t="shared" si="5"/>
        <v>0</v>
      </c>
      <c r="K118" s="41"/>
      <c r="L118" s="42"/>
      <c r="M118" s="43"/>
      <c r="N118" s="122"/>
      <c r="O118" s="109"/>
      <c r="P118" s="107"/>
    </row>
    <row r="119" spans="1:18" ht="15" customHeight="1">
      <c r="A119" s="18">
        <v>99</v>
      </c>
      <c r="B119" s="37"/>
      <c r="C119" s="22" t="str">
        <f t="shared" si="1"/>
        <v/>
      </c>
      <c r="D119" s="22" t="str">
        <f t="shared" si="4"/>
        <v/>
      </c>
      <c r="E119" s="38"/>
      <c r="F119" s="38"/>
      <c r="G119" s="39"/>
      <c r="H119" s="38" t="str">
        <f>IF(G119="","",IF(COUNTIF(C119,"*女*"),VLOOKUP(G119,'出場選手データ女子(必須)'!$A$3:$F$100,2,FALSE),VLOOKUP(G119,'出場選手データ男子(必須)'!$A$3:$F$94,2,FALSE)))</f>
        <v/>
      </c>
      <c r="I119" s="38" t="str">
        <f>IF(G119="","",IF(COUNTIF(C119,"*女*"),VLOOKUP(G119,'出場選手データ女子(必須)'!$A$3:$F$100,4,FALSE),VLOOKUP(G119,'出場選手データ男子(必須)'!$A$3:$F$94,4,FALSE)))</f>
        <v/>
      </c>
      <c r="J119" s="39">
        <f t="shared" si="5"/>
        <v>0</v>
      </c>
      <c r="K119" s="41"/>
      <c r="L119" s="42"/>
      <c r="M119" s="43"/>
      <c r="N119" s="122"/>
      <c r="O119" s="109"/>
      <c r="P119" s="107"/>
    </row>
    <row r="120" spans="1:18" ht="15" customHeight="1">
      <c r="A120" s="18">
        <v>100</v>
      </c>
      <c r="B120" s="37"/>
      <c r="C120" s="22" t="str">
        <f t="shared" si="1"/>
        <v/>
      </c>
      <c r="D120" s="22" t="str">
        <f t="shared" si="4"/>
        <v/>
      </c>
      <c r="E120" s="38"/>
      <c r="F120" s="38"/>
      <c r="G120" s="39"/>
      <c r="H120" s="38" t="str">
        <f>IF(G120="","",IF(COUNTIF(C120,"*女*"),VLOOKUP(G120,'出場選手データ女子(必須)'!$A$3:$F$100,2,FALSE),VLOOKUP(G120,'出場選手データ男子(必須)'!$A$3:$F$94,2,FALSE)))</f>
        <v/>
      </c>
      <c r="I120" s="38" t="str">
        <f>IF(G120="","",IF(COUNTIF(C120,"*女*"),VLOOKUP(G120,'出場選手データ女子(必須)'!$A$3:$F$100,4,FALSE),VLOOKUP(G120,'出場選手データ男子(必須)'!$A$3:$F$94,4,FALSE)))</f>
        <v/>
      </c>
      <c r="J120" s="39">
        <f t="shared" si="5"/>
        <v>0</v>
      </c>
      <c r="K120" s="41"/>
      <c r="L120" s="42"/>
      <c r="M120" s="43"/>
      <c r="N120" s="122"/>
      <c r="O120" s="109"/>
      <c r="P120" s="107"/>
    </row>
    <row r="121" spans="1:18" ht="15" customHeight="1">
      <c r="A121" s="18">
        <v>101</v>
      </c>
      <c r="B121" s="37"/>
      <c r="C121" s="22" t="str">
        <f t="shared" si="1"/>
        <v/>
      </c>
      <c r="D121" s="22" t="str">
        <f t="shared" si="4"/>
        <v/>
      </c>
      <c r="E121" s="38"/>
      <c r="F121" s="38"/>
      <c r="G121" s="39"/>
      <c r="H121" s="38" t="str">
        <f>IF(G121="","",IF(COUNTIF(C121,"*女*"),VLOOKUP(G121,'出場選手データ女子(必須)'!$A$3:$F$100,2,FALSE),VLOOKUP(G121,'出場選手データ男子(必須)'!$A$3:$F$94,2,FALSE)))</f>
        <v/>
      </c>
      <c r="I121" s="38" t="str">
        <f>IF(G121="","",IF(COUNTIF(C121,"*女*"),VLOOKUP(G121,'出場選手データ女子(必須)'!$A$3:$F$100,4,FALSE),VLOOKUP(G121,'出場選手データ男子(必須)'!$A$3:$F$94,4,FALSE)))</f>
        <v/>
      </c>
      <c r="J121" s="39">
        <f t="shared" si="5"/>
        <v>0</v>
      </c>
      <c r="K121" s="41"/>
      <c r="L121" s="42"/>
      <c r="N121" s="122"/>
      <c r="O121" s="109"/>
      <c r="P121" s="107"/>
    </row>
    <row r="122" spans="1:18" ht="15" customHeight="1">
      <c r="A122" s="18">
        <v>102</v>
      </c>
      <c r="B122" s="37"/>
      <c r="C122" s="22" t="str">
        <f t="shared" si="1"/>
        <v/>
      </c>
      <c r="D122" s="22" t="str">
        <f t="shared" si="4"/>
        <v/>
      </c>
      <c r="E122" s="38"/>
      <c r="F122" s="38"/>
      <c r="G122" s="39"/>
      <c r="H122" s="38" t="str">
        <f>IF(G122="","",IF(COUNTIF(C122,"*女*"),VLOOKUP(G122,'出場選手データ女子(必須)'!$A$3:$F$100,2,FALSE),VLOOKUP(G122,'出場選手データ男子(必須)'!$A$3:$F$94,2,FALSE)))</f>
        <v/>
      </c>
      <c r="I122" s="38" t="str">
        <f>IF(G122="","",IF(COUNTIF(C122,"*女*"),VLOOKUP(G122,'出場選手データ女子(必須)'!$A$3:$F$100,4,FALSE),VLOOKUP(G122,'出場選手データ男子(必須)'!$A$3:$F$94,4,FALSE)))</f>
        <v/>
      </c>
      <c r="J122" s="39">
        <f t="shared" si="5"/>
        <v>0</v>
      </c>
      <c r="K122" s="41"/>
      <c r="L122" s="42"/>
      <c r="N122" s="122"/>
      <c r="O122" s="109"/>
      <c r="P122" s="107"/>
    </row>
    <row r="123" spans="1:18" ht="15" customHeight="1">
      <c r="A123" s="18">
        <v>103</v>
      </c>
      <c r="B123" s="37"/>
      <c r="C123" s="22" t="str">
        <f t="shared" si="1"/>
        <v/>
      </c>
      <c r="D123" s="22" t="str">
        <f t="shared" si="4"/>
        <v/>
      </c>
      <c r="E123" s="38"/>
      <c r="F123" s="38"/>
      <c r="G123" s="39"/>
      <c r="H123" s="38" t="str">
        <f>IF(G123="","",IF(COUNTIF(C123,"*女*"),VLOOKUP(G123,'出場選手データ女子(必須)'!$A$3:$F$100,2,FALSE),VLOOKUP(G123,'出場選手データ男子(必須)'!$A$3:$F$94,2,FALSE)))</f>
        <v/>
      </c>
      <c r="I123" s="38" t="str">
        <f>IF(G123="","",IF(COUNTIF(C123,"*女*"),VLOOKUP(G123,'出場選手データ女子(必須)'!$A$3:$F$100,4,FALSE),VLOOKUP(G123,'出場選手データ男子(必須)'!$A$3:$F$94,4,FALSE)))</f>
        <v/>
      </c>
      <c r="J123" s="39">
        <f t="shared" si="5"/>
        <v>0</v>
      </c>
      <c r="K123" s="41"/>
      <c r="L123" s="42"/>
      <c r="N123" s="122"/>
      <c r="O123" s="109"/>
      <c r="P123" s="107"/>
    </row>
    <row r="124" spans="1:18" ht="15" customHeight="1">
      <c r="A124" s="18">
        <v>104</v>
      </c>
      <c r="B124" s="37"/>
      <c r="C124" s="22" t="str">
        <f t="shared" si="1"/>
        <v/>
      </c>
      <c r="D124" s="22" t="str">
        <f t="shared" si="4"/>
        <v/>
      </c>
      <c r="E124" s="38"/>
      <c r="F124" s="38"/>
      <c r="G124" s="39"/>
      <c r="H124" s="38" t="str">
        <f>IF(G124="","",IF(COUNTIF(C124,"*女*"),VLOOKUP(G124,'出場選手データ女子(必須)'!$A$3:$F$100,2,FALSE),VLOOKUP(G124,'出場選手データ男子(必須)'!$A$3:$F$94,2,FALSE)))</f>
        <v/>
      </c>
      <c r="I124" s="38" t="str">
        <f>IF(G124="","",IF(COUNTIF(C124,"*女*"),VLOOKUP(G124,'出場選手データ女子(必須)'!$A$3:$F$100,4,FALSE),VLOOKUP(G124,'出場選手データ男子(必須)'!$A$3:$F$94,4,FALSE)))</f>
        <v/>
      </c>
      <c r="J124" s="39">
        <f t="shared" si="5"/>
        <v>0</v>
      </c>
      <c r="K124" s="41"/>
      <c r="L124" s="42"/>
      <c r="N124" s="122"/>
      <c r="O124" s="109"/>
      <c r="P124" s="107"/>
    </row>
    <row r="125" spans="1:18" ht="15" customHeight="1">
      <c r="A125" s="18">
        <v>105</v>
      </c>
      <c r="B125" s="37"/>
      <c r="C125" s="22" t="str">
        <f t="shared" si="1"/>
        <v/>
      </c>
      <c r="D125" s="22" t="str">
        <f t="shared" si="4"/>
        <v/>
      </c>
      <c r="E125" s="38"/>
      <c r="F125" s="38"/>
      <c r="G125" s="39"/>
      <c r="H125" s="38" t="str">
        <f>IF(G125="","",IF(COUNTIF(C125,"*女*"),VLOOKUP(G125,'出場選手データ女子(必須)'!$A$3:$F$100,2,FALSE),VLOOKUP(G125,'出場選手データ男子(必須)'!$A$3:$F$94,2,FALSE)))</f>
        <v/>
      </c>
      <c r="I125" s="38" t="str">
        <f>IF(G125="","",IF(COUNTIF(C125,"*女*"),VLOOKUP(G125,'出場選手データ女子(必須)'!$A$3:$F$100,4,FALSE),VLOOKUP(G125,'出場選手データ男子(必須)'!$A$3:$F$94,4,FALSE)))</f>
        <v/>
      </c>
      <c r="J125" s="39">
        <f t="shared" si="5"/>
        <v>0</v>
      </c>
      <c r="K125" s="41"/>
      <c r="L125" s="42"/>
      <c r="N125" s="122"/>
      <c r="O125" s="109"/>
      <c r="P125" s="107"/>
    </row>
    <row r="126" spans="1:18" ht="15" customHeight="1">
      <c r="A126" s="18">
        <v>106</v>
      </c>
      <c r="B126" s="37"/>
      <c r="C126" s="22" t="str">
        <f t="shared" si="1"/>
        <v/>
      </c>
      <c r="D126" s="22" t="str">
        <f t="shared" si="4"/>
        <v/>
      </c>
      <c r="E126" s="38"/>
      <c r="F126" s="38"/>
      <c r="G126" s="39"/>
      <c r="H126" s="38" t="str">
        <f>IF(G126="","",IF(COUNTIF(C126,"*女*"),VLOOKUP(G126,'出場選手データ女子(必須)'!$A$3:$F$100,2,FALSE),VLOOKUP(G126,'出場選手データ男子(必須)'!$A$3:$F$94,2,FALSE)))</f>
        <v/>
      </c>
      <c r="I126" s="38" t="str">
        <f>IF(G126="","",IF(COUNTIF(C126,"*女*"),VLOOKUP(G126,'出場選手データ女子(必須)'!$A$3:$F$100,4,FALSE),VLOOKUP(G126,'出場選手データ男子(必須)'!$A$3:$F$94,4,FALSE)))</f>
        <v/>
      </c>
      <c r="J126" s="39">
        <f t="shared" si="5"/>
        <v>0</v>
      </c>
      <c r="K126" s="41"/>
      <c r="L126" s="42"/>
      <c r="N126" s="122"/>
      <c r="O126" s="109"/>
      <c r="P126" s="107"/>
    </row>
    <row r="127" spans="1:18" ht="15" customHeight="1">
      <c r="A127" s="18">
        <v>107</v>
      </c>
      <c r="B127" s="37"/>
      <c r="C127" s="22" t="str">
        <f t="shared" si="1"/>
        <v/>
      </c>
      <c r="D127" s="22" t="str">
        <f t="shared" si="4"/>
        <v/>
      </c>
      <c r="E127" s="38"/>
      <c r="F127" s="38"/>
      <c r="G127" s="39"/>
      <c r="H127" s="38" t="str">
        <f>IF(G127="","",IF(COUNTIF(C127,"*女*"),VLOOKUP(G127,'出場選手データ女子(必須)'!$A$3:$F$100,2,FALSE),VLOOKUP(G127,'出場選手データ男子(必須)'!$A$3:$F$94,2,FALSE)))</f>
        <v/>
      </c>
      <c r="I127" s="38" t="str">
        <f>IF(G127="","",IF(COUNTIF(C127,"*女*"),VLOOKUP(G127,'出場選手データ女子(必須)'!$A$3:$F$100,4,FALSE),VLOOKUP(G127,'出場選手データ男子(必須)'!$A$3:$F$94,4,FALSE)))</f>
        <v/>
      </c>
      <c r="J127" s="39">
        <f t="shared" si="5"/>
        <v>0</v>
      </c>
      <c r="K127" s="41"/>
      <c r="L127" s="42"/>
      <c r="N127" s="122"/>
      <c r="O127" s="109"/>
      <c r="P127" s="107"/>
    </row>
    <row r="128" spans="1:18" ht="15" customHeight="1">
      <c r="A128" s="18">
        <v>108</v>
      </c>
      <c r="B128" s="37"/>
      <c r="C128" s="22" t="str">
        <f t="shared" si="1"/>
        <v/>
      </c>
      <c r="D128" s="22" t="str">
        <f t="shared" si="4"/>
        <v/>
      </c>
      <c r="E128" s="38"/>
      <c r="F128" s="38"/>
      <c r="G128" s="39"/>
      <c r="H128" s="38" t="str">
        <f>IF(G128="","",IF(COUNTIF(C128,"*女*"),VLOOKUP(G128,'出場選手データ女子(必須)'!$A$3:$F$100,2,FALSE),VLOOKUP(G128,'出場選手データ男子(必須)'!$A$3:$F$94,2,FALSE)))</f>
        <v/>
      </c>
      <c r="I128" s="38" t="str">
        <f>IF(G128="","",IF(COUNTIF(C128,"*女*"),VLOOKUP(G128,'出場選手データ女子(必須)'!$A$3:$F$100,4,FALSE),VLOOKUP(G128,'出場選手データ男子(必須)'!$A$3:$F$94,4,FALSE)))</f>
        <v/>
      </c>
      <c r="J128" s="39">
        <f t="shared" si="5"/>
        <v>0</v>
      </c>
      <c r="K128" s="41"/>
      <c r="L128" s="42"/>
      <c r="N128" s="122"/>
      <c r="O128" s="109"/>
      <c r="P128" s="107"/>
    </row>
    <row r="129" spans="1:17" ht="15" customHeight="1">
      <c r="A129" s="18">
        <v>109</v>
      </c>
      <c r="B129" s="37"/>
      <c r="C129" s="22" t="str">
        <f t="shared" si="1"/>
        <v/>
      </c>
      <c r="D129" s="22" t="str">
        <f t="shared" si="4"/>
        <v/>
      </c>
      <c r="E129" s="38"/>
      <c r="F129" s="38"/>
      <c r="G129" s="39"/>
      <c r="H129" s="38" t="str">
        <f>IF(G129="","",IF(COUNTIF(C129,"*女*"),VLOOKUP(G129,'出場選手データ女子(必須)'!$A$3:$F$100,2,FALSE),VLOOKUP(G129,'出場選手データ男子(必須)'!$A$3:$F$94,2,FALSE)))</f>
        <v/>
      </c>
      <c r="I129" s="38" t="str">
        <f>IF(G129="","",IF(COUNTIF(C129,"*女*"),VLOOKUP(G129,'出場選手データ女子(必須)'!$A$3:$F$100,4,FALSE),VLOOKUP(G129,'出場選手データ男子(必須)'!$A$3:$F$94,4,FALSE)))</f>
        <v/>
      </c>
      <c r="J129" s="39">
        <f t="shared" si="5"/>
        <v>0</v>
      </c>
      <c r="K129" s="41"/>
      <c r="L129" s="42"/>
      <c r="N129" s="122"/>
      <c r="O129" s="109"/>
      <c r="P129" s="107"/>
    </row>
    <row r="130" spans="1:17" ht="15" customHeight="1">
      <c r="A130" s="18">
        <v>110</v>
      </c>
      <c r="B130" s="37"/>
      <c r="C130" s="22" t="str">
        <f t="shared" si="1"/>
        <v/>
      </c>
      <c r="D130" s="22" t="str">
        <f t="shared" si="4"/>
        <v/>
      </c>
      <c r="E130" s="38"/>
      <c r="F130" s="38"/>
      <c r="G130" s="39"/>
      <c r="H130" s="38" t="str">
        <f>IF(G130="","",IF(COUNTIF(C130,"*女*"),VLOOKUP(G130,'出場選手データ女子(必須)'!$A$3:$F$100,2,FALSE),VLOOKUP(G130,'出場選手データ男子(必須)'!$A$3:$F$94,2,FALSE)))</f>
        <v/>
      </c>
      <c r="I130" s="38" t="str">
        <f>IF(G130="","",IF(COUNTIF(C130,"*女*"),VLOOKUP(G130,'出場選手データ女子(必須)'!$A$3:$F$100,4,FALSE),VLOOKUP(G130,'出場選手データ男子(必須)'!$A$3:$F$94,4,FALSE)))</f>
        <v/>
      </c>
      <c r="J130" s="39">
        <f t="shared" si="5"/>
        <v>0</v>
      </c>
      <c r="K130" s="41"/>
      <c r="L130" s="42"/>
      <c r="N130" s="122"/>
      <c r="O130" s="109"/>
      <c r="P130" s="107"/>
    </row>
    <row r="131" spans="1:17" ht="15" customHeight="1">
      <c r="A131" s="18">
        <v>111</v>
      </c>
      <c r="B131" s="37"/>
      <c r="C131" s="22" t="str">
        <f t="shared" si="1"/>
        <v/>
      </c>
      <c r="D131" s="22" t="str">
        <f t="shared" si="4"/>
        <v/>
      </c>
      <c r="E131" s="38"/>
      <c r="F131" s="38"/>
      <c r="G131" s="39"/>
      <c r="H131" s="38" t="str">
        <f>IF(G131="","",IF(COUNTIF(C131,"*女*"),VLOOKUP(G131,'出場選手データ女子(必須)'!$A$3:$F$100,2,FALSE),VLOOKUP(G131,'出場選手データ男子(必須)'!$A$3:$F$94,2,FALSE)))</f>
        <v/>
      </c>
      <c r="I131" s="38" t="str">
        <f>IF(G131="","",IF(COUNTIF(C131,"*女*"),VLOOKUP(G131,'出場選手データ女子(必須)'!$A$3:$F$100,4,FALSE),VLOOKUP(G131,'出場選手データ男子(必須)'!$A$3:$F$94,4,FALSE)))</f>
        <v/>
      </c>
      <c r="J131" s="39">
        <f t="shared" si="5"/>
        <v>0</v>
      </c>
      <c r="K131" s="41"/>
      <c r="L131" s="42"/>
      <c r="N131" s="122"/>
      <c r="O131" s="109"/>
      <c r="P131" s="107"/>
    </row>
    <row r="132" spans="1:17" ht="15" customHeight="1">
      <c r="A132" s="18">
        <v>112</v>
      </c>
      <c r="B132" s="37"/>
      <c r="C132" s="22" t="str">
        <f t="shared" si="1"/>
        <v/>
      </c>
      <c r="D132" s="22" t="str">
        <f t="shared" si="4"/>
        <v/>
      </c>
      <c r="E132" s="38"/>
      <c r="F132" s="38"/>
      <c r="G132" s="39"/>
      <c r="H132" s="38" t="str">
        <f>IF(G132="","",IF(COUNTIF(C132,"*女*"),VLOOKUP(G132,'出場選手データ女子(必須)'!$A$3:$F$100,2,FALSE),VLOOKUP(G132,'出場選手データ男子(必須)'!$A$3:$F$94,2,FALSE)))</f>
        <v/>
      </c>
      <c r="I132" s="38" t="str">
        <f>IF(G132="","",IF(COUNTIF(C132,"*女*"),VLOOKUP(G132,'出場選手データ女子(必須)'!$A$3:$F$100,4,FALSE),VLOOKUP(G132,'出場選手データ男子(必須)'!$A$3:$F$94,4,FALSE)))</f>
        <v/>
      </c>
      <c r="J132" s="39">
        <f t="shared" si="5"/>
        <v>0</v>
      </c>
      <c r="K132" s="41"/>
      <c r="L132" s="42"/>
      <c r="N132" s="122"/>
      <c r="O132" s="109"/>
      <c r="P132" s="107"/>
    </row>
    <row r="133" spans="1:17" ht="15" customHeight="1">
      <c r="A133" s="18">
        <v>113</v>
      </c>
      <c r="B133" s="37"/>
      <c r="C133" s="22" t="str">
        <f t="shared" si="1"/>
        <v/>
      </c>
      <c r="D133" s="22" t="str">
        <f t="shared" si="4"/>
        <v/>
      </c>
      <c r="E133" s="38"/>
      <c r="F133" s="38"/>
      <c r="G133" s="39"/>
      <c r="H133" s="38" t="str">
        <f>IF(G133="","",IF(COUNTIF(C133,"*女*"),VLOOKUP(G133,'出場選手データ女子(必須)'!$A$3:$F$100,2,FALSE),VLOOKUP(G133,'出場選手データ男子(必須)'!$A$3:$F$94,2,FALSE)))</f>
        <v/>
      </c>
      <c r="I133" s="38" t="str">
        <f>IF(G133="","",IF(COUNTIF(C133,"*女*"),VLOOKUP(G133,'出場選手データ女子(必須)'!$A$3:$F$100,4,FALSE),VLOOKUP(G133,'出場選手データ男子(必須)'!$A$3:$F$94,4,FALSE)))</f>
        <v/>
      </c>
      <c r="J133" s="39">
        <f t="shared" si="5"/>
        <v>0</v>
      </c>
      <c r="K133" s="41"/>
      <c r="L133" s="42"/>
      <c r="N133" s="122"/>
      <c r="O133" s="109"/>
      <c r="P133" s="107"/>
    </row>
    <row r="134" spans="1:17" ht="15" customHeight="1">
      <c r="A134" s="18">
        <v>114</v>
      </c>
      <c r="B134" s="37"/>
      <c r="C134" s="22" t="str">
        <f t="shared" si="1"/>
        <v/>
      </c>
      <c r="D134" s="22" t="str">
        <f t="shared" si="4"/>
        <v/>
      </c>
      <c r="E134" s="38"/>
      <c r="F134" s="38"/>
      <c r="G134" s="39"/>
      <c r="H134" s="38" t="str">
        <f>IF(G134="","",IF(COUNTIF(C134,"*女*"),VLOOKUP(G134,'出場選手データ女子(必須)'!$A$3:$F$100,2,FALSE),VLOOKUP(G134,'出場選手データ男子(必須)'!$A$3:$F$94,2,FALSE)))</f>
        <v/>
      </c>
      <c r="I134" s="38" t="str">
        <f>IF(G134="","",IF(COUNTIF(C134,"*女*"),VLOOKUP(G134,'出場選手データ女子(必須)'!$A$3:$F$100,4,FALSE),VLOOKUP(G134,'出場選手データ男子(必須)'!$A$3:$F$94,4,FALSE)))</f>
        <v/>
      </c>
      <c r="J134" s="39">
        <f t="shared" si="5"/>
        <v>0</v>
      </c>
      <c r="K134" s="41"/>
      <c r="L134" s="42"/>
      <c r="N134" s="122"/>
      <c r="O134" s="109"/>
      <c r="P134" s="107"/>
    </row>
    <row r="135" spans="1:17" ht="15" customHeight="1">
      <c r="A135" s="18">
        <v>115</v>
      </c>
      <c r="B135" s="37"/>
      <c r="C135" s="22" t="str">
        <f t="shared" si="1"/>
        <v/>
      </c>
      <c r="D135" s="22" t="str">
        <f t="shared" si="4"/>
        <v/>
      </c>
      <c r="E135" s="38"/>
      <c r="F135" s="38"/>
      <c r="G135" s="39"/>
      <c r="H135" s="38" t="str">
        <f>IF(G135="","",IF(COUNTIF(C135,"*女*"),VLOOKUP(G135,'出場選手データ女子(必須)'!$A$3:$F$100,2,FALSE),VLOOKUP(G135,'出場選手データ男子(必須)'!$A$3:$F$94,2,FALSE)))</f>
        <v/>
      </c>
      <c r="I135" s="38" t="str">
        <f>IF(G135="","",IF(COUNTIF(C135,"*女*"),VLOOKUP(G135,'出場選手データ女子(必須)'!$A$3:$F$100,4,FALSE),VLOOKUP(G135,'出場選手データ男子(必須)'!$A$3:$F$94,4,FALSE)))</f>
        <v/>
      </c>
      <c r="J135" s="39">
        <f t="shared" si="5"/>
        <v>0</v>
      </c>
      <c r="K135" s="41"/>
      <c r="L135" s="42"/>
      <c r="N135" s="122"/>
      <c r="O135" s="109"/>
      <c r="P135" s="107"/>
    </row>
    <row r="136" spans="1:17" ht="15" customHeight="1">
      <c r="A136" s="18">
        <v>116</v>
      </c>
      <c r="B136" s="37"/>
      <c r="C136" s="22" t="str">
        <f t="shared" si="1"/>
        <v/>
      </c>
      <c r="D136" s="22" t="str">
        <f t="shared" si="4"/>
        <v/>
      </c>
      <c r="E136" s="38"/>
      <c r="F136" s="38"/>
      <c r="G136" s="39"/>
      <c r="H136" s="38" t="str">
        <f>IF(G136="","",IF(COUNTIF(C136,"*女*"),VLOOKUP(G136,'出場選手データ女子(必須)'!$A$3:$F$100,2,FALSE),VLOOKUP(G136,'出場選手データ男子(必須)'!$A$3:$F$94,2,FALSE)))</f>
        <v/>
      </c>
      <c r="I136" s="38" t="str">
        <f>IF(G136="","",IF(COUNTIF(C136,"*女*"),VLOOKUP(G136,'出場選手データ女子(必須)'!$A$3:$F$100,4,FALSE),VLOOKUP(G136,'出場選手データ男子(必須)'!$A$3:$F$94,4,FALSE)))</f>
        <v/>
      </c>
      <c r="J136" s="39">
        <f t="shared" si="5"/>
        <v>0</v>
      </c>
      <c r="K136" s="41"/>
      <c r="L136" s="42"/>
      <c r="N136" s="122"/>
      <c r="O136" s="109"/>
      <c r="P136" s="107"/>
    </row>
    <row r="137" spans="1:17" ht="15" customHeight="1">
      <c r="A137" s="18">
        <v>117</v>
      </c>
      <c r="B137" s="37"/>
      <c r="C137" s="22" t="str">
        <f t="shared" si="1"/>
        <v/>
      </c>
      <c r="D137" s="22" t="str">
        <f t="shared" si="4"/>
        <v/>
      </c>
      <c r="E137" s="38"/>
      <c r="F137" s="38"/>
      <c r="G137" s="39"/>
      <c r="H137" s="38" t="str">
        <f>IF(G137="","",IF(COUNTIF(C137,"*女*"),VLOOKUP(G137,'出場選手データ女子(必須)'!$A$3:$F$100,2,FALSE),VLOOKUP(G137,'出場選手データ男子(必須)'!$A$3:$F$94,2,FALSE)))</f>
        <v/>
      </c>
      <c r="I137" s="38" t="str">
        <f>IF(G137="","",IF(COUNTIF(C137,"*女*"),VLOOKUP(G137,'出場選手データ女子(必須)'!$A$3:$F$100,4,FALSE),VLOOKUP(G137,'出場選手データ男子(必須)'!$A$3:$F$94,4,FALSE)))</f>
        <v/>
      </c>
      <c r="J137" s="39">
        <f t="shared" si="5"/>
        <v>0</v>
      </c>
      <c r="K137" s="41"/>
      <c r="L137" s="42"/>
      <c r="N137" s="119"/>
      <c r="O137" s="112"/>
      <c r="P137" s="111"/>
      <c r="Q137" s="76"/>
    </row>
    <row r="138" spans="1:17" ht="15" customHeight="1">
      <c r="A138" s="18">
        <v>118</v>
      </c>
      <c r="B138" s="37"/>
      <c r="C138" s="22" t="str">
        <f t="shared" si="1"/>
        <v/>
      </c>
      <c r="D138" s="22" t="str">
        <f t="shared" si="4"/>
        <v/>
      </c>
      <c r="E138" s="38"/>
      <c r="F138" s="38"/>
      <c r="G138" s="39"/>
      <c r="H138" s="38" t="str">
        <f>IF(G138="","",IF(COUNTIF(C138,"*女*"),VLOOKUP(G138,'出場選手データ女子(必須)'!$A$3:$F$100,2,FALSE),VLOOKUP(G138,'出場選手データ男子(必須)'!$A$3:$F$94,2,FALSE)))</f>
        <v/>
      </c>
      <c r="I138" s="38" t="str">
        <f>IF(G138="","",IF(COUNTIF(C138,"*女*"),VLOOKUP(G138,'出場選手データ女子(必須)'!$A$3:$F$100,4,FALSE),VLOOKUP(G138,'出場選手データ男子(必須)'!$A$3:$F$94,4,FALSE)))</f>
        <v/>
      </c>
      <c r="J138" s="39">
        <f t="shared" si="5"/>
        <v>0</v>
      </c>
      <c r="K138" s="41"/>
      <c r="L138" s="42"/>
      <c r="N138" s="119"/>
      <c r="O138" s="112"/>
      <c r="P138" s="111"/>
      <c r="Q138" s="76"/>
    </row>
    <row r="139" spans="1:17" ht="15" customHeight="1">
      <c r="A139" s="18">
        <v>119</v>
      </c>
      <c r="B139" s="37"/>
      <c r="C139" s="22" t="str">
        <f t="shared" si="1"/>
        <v/>
      </c>
      <c r="D139" s="22" t="str">
        <f t="shared" si="4"/>
        <v/>
      </c>
      <c r="E139" s="38"/>
      <c r="F139" s="38"/>
      <c r="G139" s="39"/>
      <c r="H139" s="38" t="str">
        <f>IF(G139="","",IF(COUNTIF(C139,"*女*"),VLOOKUP(G139,'出場選手データ女子(必須)'!$A$3:$F$100,2,FALSE),VLOOKUP(G139,'出場選手データ男子(必須)'!$A$3:$F$94,2,FALSE)))</f>
        <v/>
      </c>
      <c r="I139" s="38" t="str">
        <f>IF(G139="","",IF(COUNTIF(C139,"*女*"),VLOOKUP(G139,'出場選手データ女子(必須)'!$A$3:$F$100,4,FALSE),VLOOKUP(G139,'出場選手データ男子(必須)'!$A$3:$F$94,4,FALSE)))</f>
        <v/>
      </c>
      <c r="J139" s="39">
        <f t="shared" si="5"/>
        <v>0</v>
      </c>
      <c r="K139" s="41"/>
      <c r="L139" s="42"/>
      <c r="N139" s="119"/>
      <c r="O139" s="112"/>
      <c r="P139" s="111"/>
      <c r="Q139" s="76"/>
    </row>
    <row r="140" spans="1:17" ht="15" customHeight="1">
      <c r="A140" s="18">
        <v>120</v>
      </c>
      <c r="B140" s="37"/>
      <c r="C140" s="22" t="str">
        <f t="shared" si="1"/>
        <v/>
      </c>
      <c r="D140" s="22" t="str">
        <f t="shared" si="4"/>
        <v/>
      </c>
      <c r="E140" s="38"/>
      <c r="F140" s="38"/>
      <c r="G140" s="39"/>
      <c r="H140" s="38" t="str">
        <f>IF(G140="","",IF(COUNTIF(C140,"*女*"),VLOOKUP(G140,'出場選手データ女子(必須)'!$A$3:$F$100,2,FALSE),VLOOKUP(G140,'出場選手データ男子(必須)'!$A$3:$F$94,2,FALSE)))</f>
        <v/>
      </c>
      <c r="I140" s="38" t="str">
        <f>IF(G140="","",IF(COUNTIF(C140,"*女*"),VLOOKUP(G140,'出場選手データ女子(必須)'!$A$3:$F$100,4,FALSE),VLOOKUP(G140,'出場選手データ男子(必須)'!$A$3:$F$94,4,FALSE)))</f>
        <v/>
      </c>
      <c r="J140" s="39">
        <f t="shared" si="5"/>
        <v>0</v>
      </c>
      <c r="K140" s="41"/>
      <c r="L140" s="42"/>
      <c r="N140" s="119"/>
      <c r="O140" s="112"/>
      <c r="P140" s="111"/>
      <c r="Q140" s="76"/>
    </row>
    <row r="141" spans="1:17" ht="15" customHeight="1">
      <c r="A141" s="18">
        <v>121</v>
      </c>
      <c r="B141" s="37"/>
      <c r="C141" s="22" t="str">
        <f t="shared" si="1"/>
        <v/>
      </c>
      <c r="D141" s="22" t="str">
        <f t="shared" si="4"/>
        <v/>
      </c>
      <c r="E141" s="38"/>
      <c r="F141" s="38"/>
      <c r="G141" s="39"/>
      <c r="H141" s="38" t="str">
        <f>IF(G141="","",IF(COUNTIF(C141,"*女*"),VLOOKUP(G141,'出場選手データ女子(必須)'!$A$3:$F$100,2,FALSE),VLOOKUP(G141,'出場選手データ男子(必須)'!$A$3:$F$94,2,FALSE)))</f>
        <v/>
      </c>
      <c r="I141" s="38" t="str">
        <f>IF(G141="","",IF(COUNTIF(C141,"*女*"),VLOOKUP(G141,'出場選手データ女子(必須)'!$A$3:$F$100,4,FALSE),VLOOKUP(G141,'出場選手データ男子(必須)'!$A$3:$F$94,4,FALSE)))</f>
        <v/>
      </c>
      <c r="J141" s="39">
        <f t="shared" si="5"/>
        <v>0</v>
      </c>
      <c r="K141" s="41"/>
      <c r="L141" s="42"/>
      <c r="N141" s="119"/>
      <c r="O141" s="112"/>
      <c r="P141" s="111"/>
      <c r="Q141" s="76"/>
    </row>
    <row r="142" spans="1:17" ht="15" customHeight="1">
      <c r="A142" s="18">
        <v>122</v>
      </c>
      <c r="B142" s="37"/>
      <c r="C142" s="22" t="str">
        <f t="shared" si="1"/>
        <v/>
      </c>
      <c r="D142" s="22" t="str">
        <f t="shared" si="4"/>
        <v/>
      </c>
      <c r="E142" s="38"/>
      <c r="F142" s="38"/>
      <c r="G142" s="39"/>
      <c r="H142" s="38" t="str">
        <f>IF(G142="","",IF(COUNTIF(C142,"*女*"),VLOOKUP(G142,'出場選手データ女子(必須)'!$A$3:$F$100,2,FALSE),VLOOKUP(G142,'出場選手データ男子(必須)'!$A$3:$F$94,2,FALSE)))</f>
        <v/>
      </c>
      <c r="I142" s="38" t="str">
        <f>IF(G142="","",IF(COUNTIF(C142,"*女*"),VLOOKUP(G142,'出場選手データ女子(必須)'!$A$3:$F$100,4,FALSE),VLOOKUP(G142,'出場選手データ男子(必須)'!$A$3:$F$94,4,FALSE)))</f>
        <v/>
      </c>
      <c r="J142" s="39">
        <f t="shared" si="5"/>
        <v>0</v>
      </c>
      <c r="K142" s="41"/>
      <c r="L142" s="42"/>
      <c r="N142" s="119"/>
      <c r="O142" s="112"/>
      <c r="P142" s="111"/>
      <c r="Q142" s="76"/>
    </row>
    <row r="143" spans="1:17" ht="15" customHeight="1">
      <c r="A143" s="18">
        <v>123</v>
      </c>
      <c r="B143" s="37"/>
      <c r="C143" s="22" t="str">
        <f t="shared" si="1"/>
        <v/>
      </c>
      <c r="D143" s="22" t="str">
        <f t="shared" si="4"/>
        <v/>
      </c>
      <c r="E143" s="38"/>
      <c r="F143" s="38"/>
      <c r="G143" s="39"/>
      <c r="H143" s="38" t="str">
        <f>IF(G143="","",IF(COUNTIF(C143,"*女*"),VLOOKUP(G143,'出場選手データ女子(必須)'!$A$3:$F$100,2,FALSE),VLOOKUP(G143,'出場選手データ男子(必須)'!$A$3:$F$94,2,FALSE)))</f>
        <v/>
      </c>
      <c r="I143" s="38" t="str">
        <f>IF(G143="","",IF(COUNTIF(C143,"*女*"),VLOOKUP(G143,'出場選手データ女子(必須)'!$A$3:$F$100,4,FALSE),VLOOKUP(G143,'出場選手データ男子(必須)'!$A$3:$F$94,4,FALSE)))</f>
        <v/>
      </c>
      <c r="J143" s="39">
        <f t="shared" si="5"/>
        <v>0</v>
      </c>
      <c r="K143" s="41"/>
      <c r="L143" s="42"/>
      <c r="N143" s="119"/>
      <c r="O143" s="112"/>
      <c r="P143" s="111"/>
      <c r="Q143" s="76"/>
    </row>
    <row r="144" spans="1:17" ht="15" customHeight="1">
      <c r="A144" s="18">
        <v>124</v>
      </c>
      <c r="B144" s="37"/>
      <c r="C144" s="22" t="str">
        <f t="shared" si="1"/>
        <v/>
      </c>
      <c r="D144" s="22" t="str">
        <f t="shared" si="4"/>
        <v/>
      </c>
      <c r="E144" s="38"/>
      <c r="F144" s="38"/>
      <c r="G144" s="39"/>
      <c r="H144" s="38" t="str">
        <f>IF(G144="","",IF(COUNTIF(C144,"*女*"),VLOOKUP(G144,'出場選手データ女子(必須)'!$A$3:$F$100,2,FALSE),VLOOKUP(G144,'出場選手データ男子(必須)'!$A$3:$F$94,2,FALSE)))</f>
        <v/>
      </c>
      <c r="I144" s="38" t="str">
        <f>IF(G144="","",IF(COUNTIF(C144,"*女*"),VLOOKUP(G144,'出場選手データ女子(必須)'!$A$3:$F$100,4,FALSE),VLOOKUP(G144,'出場選手データ男子(必須)'!$A$3:$F$94,4,FALSE)))</f>
        <v/>
      </c>
      <c r="J144" s="39">
        <f t="shared" si="5"/>
        <v>0</v>
      </c>
      <c r="K144" s="41"/>
      <c r="L144" s="42"/>
      <c r="N144" s="119"/>
      <c r="O144" s="112"/>
      <c r="P144" s="111"/>
      <c r="Q144" s="76"/>
    </row>
    <row r="145" spans="1:17" ht="15" customHeight="1">
      <c r="A145" s="18">
        <v>125</v>
      </c>
      <c r="B145" s="37"/>
      <c r="C145" s="22" t="str">
        <f t="shared" si="1"/>
        <v/>
      </c>
      <c r="D145" s="22" t="str">
        <f t="shared" si="4"/>
        <v/>
      </c>
      <c r="E145" s="38"/>
      <c r="F145" s="38"/>
      <c r="G145" s="39"/>
      <c r="H145" s="38" t="str">
        <f>IF(G145="","",IF(COUNTIF(C145,"*女*"),VLOOKUP(G145,'出場選手データ女子(必須)'!$A$3:$F$100,2,FALSE),VLOOKUP(G145,'出場選手データ男子(必須)'!$A$3:$F$94,2,FALSE)))</f>
        <v/>
      </c>
      <c r="I145" s="38" t="str">
        <f>IF(G145="","",IF(COUNTIF(C145,"*女*"),VLOOKUP(G145,'出場選手データ女子(必須)'!$A$3:$F$100,4,FALSE),VLOOKUP(G145,'出場選手データ男子(必須)'!$A$3:$F$94,4,FALSE)))</f>
        <v/>
      </c>
      <c r="J145" s="39">
        <f t="shared" si="5"/>
        <v>0</v>
      </c>
      <c r="K145" s="41"/>
      <c r="L145" s="42"/>
      <c r="N145" s="119"/>
      <c r="O145" s="112"/>
      <c r="P145" s="111"/>
      <c r="Q145" s="76"/>
    </row>
    <row r="146" spans="1:17" ht="15" customHeight="1">
      <c r="A146" s="18">
        <v>126</v>
      </c>
      <c r="B146" s="37"/>
      <c r="C146" s="22" t="str">
        <f t="shared" si="1"/>
        <v/>
      </c>
      <c r="D146" s="22" t="str">
        <f t="shared" si="4"/>
        <v/>
      </c>
      <c r="E146" s="38"/>
      <c r="F146" s="38"/>
      <c r="G146" s="39"/>
      <c r="H146" s="38" t="str">
        <f>IF(G146="","",IF(COUNTIF(C146,"*女*"),VLOOKUP(G146,'出場選手データ女子(必須)'!$A$3:$F$100,2,FALSE),VLOOKUP(G146,'出場選手データ男子(必須)'!$A$3:$F$94,2,FALSE)))</f>
        <v/>
      </c>
      <c r="I146" s="38" t="str">
        <f>IF(G146="","",IF(COUNTIF(C146,"*女*"),VLOOKUP(G146,'出場選手データ女子(必須)'!$A$3:$F$100,4,FALSE),VLOOKUP(G146,'出場選手データ男子(必須)'!$A$3:$F$94,4,FALSE)))</f>
        <v/>
      </c>
      <c r="J146" s="39">
        <f t="shared" si="5"/>
        <v>0</v>
      </c>
      <c r="K146" s="41"/>
      <c r="L146" s="42"/>
      <c r="N146" s="119"/>
      <c r="O146" s="112"/>
      <c r="P146" s="111"/>
      <c r="Q146" s="76"/>
    </row>
    <row r="147" spans="1:17" ht="15" customHeight="1">
      <c r="A147" s="18">
        <v>127</v>
      </c>
      <c r="B147" s="37"/>
      <c r="C147" s="22" t="str">
        <f t="shared" si="1"/>
        <v/>
      </c>
      <c r="D147" s="22" t="str">
        <f t="shared" si="4"/>
        <v/>
      </c>
      <c r="E147" s="38"/>
      <c r="F147" s="38"/>
      <c r="G147" s="39"/>
      <c r="H147" s="38" t="str">
        <f>IF(G147="","",IF(COUNTIF(C147,"*女*"),VLOOKUP(G147,'出場選手データ女子(必須)'!$A$3:$F$100,2,FALSE),VLOOKUP(G147,'出場選手データ男子(必須)'!$A$3:$F$94,2,FALSE)))</f>
        <v/>
      </c>
      <c r="I147" s="38" t="str">
        <f>IF(G147="","",IF(COUNTIF(C147,"*女*"),VLOOKUP(G147,'出場選手データ女子(必須)'!$A$3:$F$100,4,FALSE),VLOOKUP(G147,'出場選手データ男子(必須)'!$A$3:$F$94,4,FALSE)))</f>
        <v/>
      </c>
      <c r="J147" s="39">
        <f t="shared" si="5"/>
        <v>0</v>
      </c>
      <c r="K147" s="41"/>
      <c r="L147" s="42"/>
      <c r="N147" s="119"/>
      <c r="O147" s="112"/>
      <c r="P147" s="111"/>
      <c r="Q147" s="76"/>
    </row>
    <row r="148" spans="1:17" ht="15" customHeight="1">
      <c r="A148" s="18">
        <v>128</v>
      </c>
      <c r="B148" s="37"/>
      <c r="C148" s="22" t="str">
        <f t="shared" si="1"/>
        <v/>
      </c>
      <c r="D148" s="22" t="str">
        <f t="shared" ref="D148:D180" si="6">IF(ISBLANK(B148),"",VLOOKUP(B148,$N$22:$P$121,3,FALSE))</f>
        <v/>
      </c>
      <c r="E148" s="38"/>
      <c r="F148" s="38"/>
      <c r="G148" s="39"/>
      <c r="H148" s="38" t="str">
        <f>IF(G148="","",IF(COUNTIF(C148,"*女*"),VLOOKUP(G148,'出場選手データ女子(必須)'!$A$3:$F$100,2,FALSE),VLOOKUP(G148,'出場選手データ男子(必須)'!$A$3:$F$94,2,FALSE)))</f>
        <v/>
      </c>
      <c r="I148" s="38" t="str">
        <f>IF(G148="","",IF(COUNTIF(C148,"*女*"),VLOOKUP(G148,'出場選手データ女子(必須)'!$A$3:$F$100,4,FALSE),VLOOKUP(G148,'出場選手データ男子(必須)'!$A$3:$F$94,4,FALSE)))</f>
        <v/>
      </c>
      <c r="J148" s="39">
        <f t="shared" si="5"/>
        <v>0</v>
      </c>
      <c r="K148" s="41"/>
      <c r="L148" s="42"/>
      <c r="N148" s="119"/>
      <c r="O148" s="112"/>
      <c r="P148" s="111"/>
      <c r="Q148" s="76"/>
    </row>
    <row r="149" spans="1:17" ht="15" customHeight="1">
      <c r="A149" s="18">
        <v>129</v>
      </c>
      <c r="B149" s="37"/>
      <c r="C149" s="22" t="str">
        <f t="shared" si="1"/>
        <v/>
      </c>
      <c r="D149" s="22" t="str">
        <f t="shared" si="6"/>
        <v/>
      </c>
      <c r="E149" s="38"/>
      <c r="F149" s="38"/>
      <c r="G149" s="39"/>
      <c r="H149" s="38" t="str">
        <f>IF(G149="","",IF(COUNTIF(C149,"*女*"),VLOOKUP(G149,'出場選手データ女子(必須)'!$A$3:$F$100,2,FALSE),VLOOKUP(G149,'出場選手データ男子(必須)'!$A$3:$F$94,2,FALSE)))</f>
        <v/>
      </c>
      <c r="I149" s="38" t="str">
        <f>IF(G149="","",IF(COUNTIF(C149,"*女*"),VLOOKUP(G149,'出場選手データ女子(必須)'!$A$3:$F$100,4,FALSE),VLOOKUP(G149,'出場選手データ男子(必須)'!$A$3:$F$94,4,FALSE)))</f>
        <v/>
      </c>
      <c r="J149" s="39">
        <f t="shared" si="5"/>
        <v>0</v>
      </c>
      <c r="K149" s="41"/>
      <c r="L149" s="42"/>
      <c r="N149" s="119"/>
      <c r="O149" s="112"/>
      <c r="P149" s="111"/>
      <c r="Q149" s="76"/>
    </row>
    <row r="150" spans="1:17" ht="15" customHeight="1">
      <c r="A150" s="18">
        <v>130</v>
      </c>
      <c r="B150" s="37"/>
      <c r="C150" s="22" t="str">
        <f t="shared" si="1"/>
        <v/>
      </c>
      <c r="D150" s="22" t="str">
        <f t="shared" si="6"/>
        <v/>
      </c>
      <c r="E150" s="38"/>
      <c r="F150" s="38"/>
      <c r="G150" s="39"/>
      <c r="H150" s="38" t="str">
        <f>IF(G150="","",IF(COUNTIF(C150,"*女*"),VLOOKUP(G150,'出場選手データ女子(必須)'!$A$3:$F$100,2,FALSE),VLOOKUP(G150,'出場選手データ男子(必須)'!$A$3:$F$94,2,FALSE)))</f>
        <v/>
      </c>
      <c r="I150" s="38" t="str">
        <f>IF(G150="","",IF(COUNTIF(C150,"*女*"),VLOOKUP(G150,'出場選手データ女子(必須)'!$A$3:$F$100,4,FALSE),VLOOKUP(G150,'出場選手データ男子(必須)'!$A$3:$F$94,4,FALSE)))</f>
        <v/>
      </c>
      <c r="J150" s="39">
        <f t="shared" ref="J150:J180" si="7">D$3</f>
        <v>0</v>
      </c>
      <c r="K150" s="41"/>
      <c r="L150" s="42"/>
      <c r="N150" s="119"/>
      <c r="O150" s="112"/>
      <c r="P150" s="111"/>
      <c r="Q150" s="76"/>
    </row>
    <row r="151" spans="1:17" ht="15" customHeight="1">
      <c r="A151" s="18">
        <v>131</v>
      </c>
      <c r="B151" s="37"/>
      <c r="C151" s="22" t="str">
        <f t="shared" si="1"/>
        <v/>
      </c>
      <c r="D151" s="22" t="str">
        <f t="shared" si="6"/>
        <v/>
      </c>
      <c r="E151" s="38"/>
      <c r="F151" s="38"/>
      <c r="G151" s="39"/>
      <c r="H151" s="38" t="str">
        <f>IF(G151="","",IF(COUNTIF(C151,"*女*"),VLOOKUP(G151,'出場選手データ女子(必須)'!$A$3:$F$100,2,FALSE),VLOOKUP(G151,'出場選手データ男子(必須)'!$A$3:$F$94,2,FALSE)))</f>
        <v/>
      </c>
      <c r="I151" s="38" t="str">
        <f>IF(G151="","",IF(COUNTIF(C151,"*女*"),VLOOKUP(G151,'出場選手データ女子(必須)'!$A$3:$F$100,4,FALSE),VLOOKUP(G151,'出場選手データ男子(必須)'!$A$3:$F$94,4,FALSE)))</f>
        <v/>
      </c>
      <c r="J151" s="39">
        <f t="shared" si="7"/>
        <v>0</v>
      </c>
      <c r="K151" s="41"/>
      <c r="L151" s="42"/>
      <c r="N151" s="119"/>
      <c r="O151" s="112"/>
      <c r="P151" s="111"/>
      <c r="Q151" s="76"/>
    </row>
    <row r="152" spans="1:17" ht="15" customHeight="1">
      <c r="A152" s="18">
        <v>132</v>
      </c>
      <c r="B152" s="37"/>
      <c r="C152" s="22" t="str">
        <f t="shared" si="1"/>
        <v/>
      </c>
      <c r="D152" s="22" t="str">
        <f t="shared" si="6"/>
        <v/>
      </c>
      <c r="E152" s="38"/>
      <c r="F152" s="38"/>
      <c r="G152" s="39"/>
      <c r="H152" s="38" t="str">
        <f>IF(G152="","",IF(COUNTIF(C152,"*女*"),VLOOKUP(G152,'出場選手データ女子(必須)'!$A$3:$F$100,2,FALSE),VLOOKUP(G152,'出場選手データ男子(必須)'!$A$3:$F$94,2,FALSE)))</f>
        <v/>
      </c>
      <c r="I152" s="38" t="str">
        <f>IF(G152="","",IF(COUNTIF(C152,"*女*"),VLOOKUP(G152,'出場選手データ女子(必須)'!$A$3:$F$100,4,FALSE),VLOOKUP(G152,'出場選手データ男子(必須)'!$A$3:$F$94,4,FALSE)))</f>
        <v/>
      </c>
      <c r="J152" s="39">
        <f t="shared" si="7"/>
        <v>0</v>
      </c>
      <c r="K152" s="41"/>
      <c r="L152" s="42"/>
      <c r="N152" s="119"/>
      <c r="O152" s="112"/>
      <c r="P152" s="111"/>
      <c r="Q152" s="76"/>
    </row>
    <row r="153" spans="1:17" ht="15" customHeight="1">
      <c r="A153" s="18">
        <v>133</v>
      </c>
      <c r="B153" s="37"/>
      <c r="C153" s="22" t="str">
        <f t="shared" si="1"/>
        <v/>
      </c>
      <c r="D153" s="22" t="str">
        <f t="shared" si="6"/>
        <v/>
      </c>
      <c r="E153" s="38"/>
      <c r="F153" s="38"/>
      <c r="G153" s="39"/>
      <c r="H153" s="38" t="str">
        <f>IF(G153="","",IF(COUNTIF(C153,"*女*"),VLOOKUP(G153,'出場選手データ女子(必須)'!$A$3:$F$100,2,FALSE),VLOOKUP(G153,'出場選手データ男子(必須)'!$A$3:$F$94,2,FALSE)))</f>
        <v/>
      </c>
      <c r="I153" s="38" t="str">
        <f>IF(G153="","",IF(COUNTIF(C153,"*女*"),VLOOKUP(G153,'出場選手データ女子(必須)'!$A$3:$F$100,4,FALSE),VLOOKUP(G153,'出場選手データ男子(必須)'!$A$3:$F$94,4,FALSE)))</f>
        <v/>
      </c>
      <c r="J153" s="39">
        <f t="shared" si="7"/>
        <v>0</v>
      </c>
      <c r="K153" s="41"/>
      <c r="L153" s="42"/>
      <c r="N153" s="119"/>
      <c r="O153" s="112"/>
      <c r="P153" s="111"/>
      <c r="Q153" s="76"/>
    </row>
    <row r="154" spans="1:17" ht="15" customHeight="1">
      <c r="A154" s="18">
        <v>134</v>
      </c>
      <c r="B154" s="37"/>
      <c r="C154" s="22" t="str">
        <f t="shared" si="1"/>
        <v/>
      </c>
      <c r="D154" s="22" t="str">
        <f t="shared" si="6"/>
        <v/>
      </c>
      <c r="E154" s="38"/>
      <c r="F154" s="38"/>
      <c r="G154" s="39"/>
      <c r="H154" s="38" t="str">
        <f>IF(G154="","",IF(COUNTIF(C154,"*女*"),VLOOKUP(G154,'出場選手データ女子(必須)'!$A$3:$F$100,2,FALSE),VLOOKUP(G154,'出場選手データ男子(必須)'!$A$3:$F$94,2,FALSE)))</f>
        <v/>
      </c>
      <c r="I154" s="38" t="str">
        <f>IF(G154="","",IF(COUNTIF(C154,"*女*"),VLOOKUP(G154,'出場選手データ女子(必須)'!$A$3:$F$100,4,FALSE),VLOOKUP(G154,'出場選手データ男子(必須)'!$A$3:$F$94,4,FALSE)))</f>
        <v/>
      </c>
      <c r="J154" s="39">
        <f t="shared" si="7"/>
        <v>0</v>
      </c>
      <c r="K154" s="41"/>
      <c r="L154" s="42"/>
      <c r="N154" s="119"/>
      <c r="O154" s="112"/>
      <c r="P154" s="111"/>
      <c r="Q154" s="76"/>
    </row>
    <row r="155" spans="1:17" ht="15" customHeight="1">
      <c r="A155" s="18">
        <v>135</v>
      </c>
      <c r="B155" s="37"/>
      <c r="C155" s="22" t="str">
        <f t="shared" si="1"/>
        <v/>
      </c>
      <c r="D155" s="22" t="str">
        <f t="shared" si="6"/>
        <v/>
      </c>
      <c r="E155" s="38"/>
      <c r="F155" s="38"/>
      <c r="G155" s="39"/>
      <c r="H155" s="38" t="str">
        <f>IF(G155="","",IF(COUNTIF(C155,"*女*"),VLOOKUP(G155,'出場選手データ女子(必須)'!$A$3:$F$100,2,FALSE),VLOOKUP(G155,'出場選手データ男子(必須)'!$A$3:$F$94,2,FALSE)))</f>
        <v/>
      </c>
      <c r="I155" s="38" t="str">
        <f>IF(G155="","",IF(COUNTIF(C155,"*女*"),VLOOKUP(G155,'出場選手データ女子(必須)'!$A$3:$F$100,4,FALSE),VLOOKUP(G155,'出場選手データ男子(必須)'!$A$3:$F$94,4,FALSE)))</f>
        <v/>
      </c>
      <c r="J155" s="39">
        <f t="shared" si="7"/>
        <v>0</v>
      </c>
      <c r="K155" s="41"/>
      <c r="L155" s="42"/>
      <c r="N155" s="119"/>
      <c r="O155" s="112"/>
      <c r="P155" s="111"/>
      <c r="Q155" s="76"/>
    </row>
    <row r="156" spans="1:17" ht="15" customHeight="1">
      <c r="A156" s="18">
        <v>136</v>
      </c>
      <c r="B156" s="37"/>
      <c r="C156" s="22" t="str">
        <f t="shared" si="1"/>
        <v/>
      </c>
      <c r="D156" s="22" t="str">
        <f t="shared" si="6"/>
        <v/>
      </c>
      <c r="E156" s="38"/>
      <c r="F156" s="38"/>
      <c r="G156" s="39"/>
      <c r="H156" s="38" t="str">
        <f>IF(G156="","",IF(COUNTIF(C156,"*女*"),VLOOKUP(G156,'出場選手データ女子(必須)'!$A$3:$F$100,2,FALSE),VLOOKUP(G156,'出場選手データ男子(必須)'!$A$3:$F$94,2,FALSE)))</f>
        <v/>
      </c>
      <c r="I156" s="38" t="str">
        <f>IF(G156="","",IF(COUNTIF(C156,"*女*"),VLOOKUP(G156,'出場選手データ女子(必須)'!$A$3:$F$100,4,FALSE),VLOOKUP(G156,'出場選手データ男子(必須)'!$A$3:$F$94,4,FALSE)))</f>
        <v/>
      </c>
      <c r="J156" s="39">
        <f t="shared" si="7"/>
        <v>0</v>
      </c>
      <c r="K156" s="41"/>
      <c r="L156" s="42"/>
      <c r="N156" s="119"/>
      <c r="O156" s="112"/>
      <c r="P156" s="111"/>
      <c r="Q156" s="76"/>
    </row>
    <row r="157" spans="1:17" ht="15" customHeight="1">
      <c r="A157" s="18">
        <v>137</v>
      </c>
      <c r="B157" s="37"/>
      <c r="C157" s="22" t="str">
        <f t="shared" si="1"/>
        <v/>
      </c>
      <c r="D157" s="22" t="str">
        <f t="shared" si="6"/>
        <v/>
      </c>
      <c r="E157" s="38"/>
      <c r="F157" s="38"/>
      <c r="G157" s="39"/>
      <c r="H157" s="38" t="str">
        <f>IF(G157="","",IF(COUNTIF(C157,"*女*"),VLOOKUP(G157,'出場選手データ女子(必須)'!$A$3:$F$100,2,FALSE),VLOOKUP(G157,'出場選手データ男子(必須)'!$A$3:$F$94,2,FALSE)))</f>
        <v/>
      </c>
      <c r="I157" s="38" t="str">
        <f>IF(G157="","",IF(COUNTIF(C157,"*女*"),VLOOKUP(G157,'出場選手データ女子(必須)'!$A$3:$F$100,4,FALSE),VLOOKUP(G157,'出場選手データ男子(必須)'!$A$3:$F$94,4,FALSE)))</f>
        <v/>
      </c>
      <c r="J157" s="39">
        <f t="shared" si="7"/>
        <v>0</v>
      </c>
      <c r="K157" s="41"/>
      <c r="L157" s="42"/>
      <c r="N157" s="119"/>
      <c r="O157" s="112"/>
      <c r="P157" s="111"/>
      <c r="Q157" s="76"/>
    </row>
    <row r="158" spans="1:17" ht="15" customHeight="1">
      <c r="A158" s="18">
        <v>138</v>
      </c>
      <c r="B158" s="37"/>
      <c r="C158" s="22" t="str">
        <f t="shared" si="1"/>
        <v/>
      </c>
      <c r="D158" s="22" t="str">
        <f t="shared" si="6"/>
        <v/>
      </c>
      <c r="E158" s="38"/>
      <c r="F158" s="38"/>
      <c r="G158" s="39"/>
      <c r="H158" s="38" t="str">
        <f>IF(G158="","",IF(COUNTIF(C158,"*女*"),VLOOKUP(G158,'出場選手データ女子(必須)'!$A$3:$F$100,2,FALSE),VLOOKUP(G158,'出場選手データ男子(必須)'!$A$3:$F$94,2,FALSE)))</f>
        <v/>
      </c>
      <c r="I158" s="38" t="str">
        <f>IF(G158="","",IF(COUNTIF(C158,"*女*"),VLOOKUP(G158,'出場選手データ女子(必須)'!$A$3:$F$100,4,FALSE),VLOOKUP(G158,'出場選手データ男子(必須)'!$A$3:$F$94,4,FALSE)))</f>
        <v/>
      </c>
      <c r="J158" s="39">
        <f t="shared" si="7"/>
        <v>0</v>
      </c>
      <c r="K158" s="41"/>
      <c r="L158" s="42"/>
      <c r="N158" s="119"/>
      <c r="O158" s="112"/>
      <c r="P158" s="111"/>
      <c r="Q158" s="76"/>
    </row>
    <row r="159" spans="1:17" ht="15" customHeight="1">
      <c r="A159" s="18">
        <v>139</v>
      </c>
      <c r="B159" s="37"/>
      <c r="C159" s="22" t="str">
        <f t="shared" si="1"/>
        <v/>
      </c>
      <c r="D159" s="22" t="str">
        <f t="shared" si="6"/>
        <v/>
      </c>
      <c r="E159" s="38"/>
      <c r="F159" s="38"/>
      <c r="G159" s="39"/>
      <c r="H159" s="38" t="str">
        <f>IF(G159="","",IF(COUNTIF(C159,"*女*"),VLOOKUP(G159,'出場選手データ女子(必須)'!$A$3:$F$100,2,FALSE),VLOOKUP(G159,'出場選手データ男子(必須)'!$A$3:$F$94,2,FALSE)))</f>
        <v/>
      </c>
      <c r="I159" s="38" t="str">
        <f>IF(G159="","",IF(COUNTIF(C159,"*女*"),VLOOKUP(G159,'出場選手データ女子(必須)'!$A$3:$F$100,4,FALSE),VLOOKUP(G159,'出場選手データ男子(必須)'!$A$3:$F$94,4,FALSE)))</f>
        <v/>
      </c>
      <c r="J159" s="39">
        <f t="shared" si="7"/>
        <v>0</v>
      </c>
      <c r="K159" s="41"/>
      <c r="L159" s="42"/>
      <c r="N159" s="119"/>
      <c r="O159" s="112"/>
      <c r="P159" s="111"/>
      <c r="Q159" s="76"/>
    </row>
    <row r="160" spans="1:17" ht="15" customHeight="1">
      <c r="A160" s="18">
        <v>140</v>
      </c>
      <c r="B160" s="37"/>
      <c r="C160" s="22" t="str">
        <f t="shared" si="1"/>
        <v/>
      </c>
      <c r="D160" s="22" t="str">
        <f t="shared" si="6"/>
        <v/>
      </c>
      <c r="E160" s="38"/>
      <c r="F160" s="38"/>
      <c r="G160" s="39"/>
      <c r="H160" s="38" t="str">
        <f>IF(G160="","",IF(COUNTIF(C160,"*女*"),VLOOKUP(G160,'出場選手データ女子(必須)'!$A$3:$F$100,2,FALSE),VLOOKUP(G160,'出場選手データ男子(必須)'!$A$3:$F$94,2,FALSE)))</f>
        <v/>
      </c>
      <c r="I160" s="38" t="str">
        <f>IF(G160="","",IF(COUNTIF(C160,"*女*"),VLOOKUP(G160,'出場選手データ女子(必須)'!$A$3:$F$100,4,FALSE),VLOOKUP(G160,'出場選手データ男子(必須)'!$A$3:$F$94,4,FALSE)))</f>
        <v/>
      </c>
      <c r="J160" s="39">
        <f t="shared" si="7"/>
        <v>0</v>
      </c>
      <c r="K160" s="41"/>
      <c r="L160" s="42"/>
      <c r="N160" s="119"/>
      <c r="O160" s="112"/>
      <c r="P160" s="111"/>
      <c r="Q160" s="76"/>
    </row>
    <row r="161" spans="1:17" ht="15" customHeight="1">
      <c r="A161" s="18">
        <v>141</v>
      </c>
      <c r="B161" s="37"/>
      <c r="C161" s="22" t="str">
        <f t="shared" si="1"/>
        <v/>
      </c>
      <c r="D161" s="22" t="str">
        <f t="shared" si="6"/>
        <v/>
      </c>
      <c r="E161" s="38"/>
      <c r="F161" s="38"/>
      <c r="G161" s="39"/>
      <c r="H161" s="38" t="str">
        <f>IF(G161="","",IF(COUNTIF(C161,"*女*"),VLOOKUP(G161,'出場選手データ女子(必須)'!$A$3:$F$100,2,FALSE),VLOOKUP(G161,'出場選手データ男子(必須)'!$A$3:$F$94,2,FALSE)))</f>
        <v/>
      </c>
      <c r="I161" s="38" t="str">
        <f>IF(G161="","",IF(COUNTIF(C161,"*女*"),VLOOKUP(G161,'出場選手データ女子(必須)'!$A$3:$F$100,4,FALSE),VLOOKUP(G161,'出場選手データ男子(必須)'!$A$3:$F$94,4,FALSE)))</f>
        <v/>
      </c>
      <c r="J161" s="39">
        <f t="shared" si="7"/>
        <v>0</v>
      </c>
      <c r="K161" s="41"/>
      <c r="L161" s="42"/>
      <c r="N161" s="119"/>
      <c r="O161" s="112"/>
      <c r="P161" s="111"/>
      <c r="Q161" s="76"/>
    </row>
    <row r="162" spans="1:17" ht="15" customHeight="1">
      <c r="A162" s="18">
        <v>142</v>
      </c>
      <c r="B162" s="37"/>
      <c r="C162" s="22" t="str">
        <f t="shared" si="1"/>
        <v/>
      </c>
      <c r="D162" s="22" t="str">
        <f t="shared" si="6"/>
        <v/>
      </c>
      <c r="E162" s="38"/>
      <c r="F162" s="38"/>
      <c r="G162" s="39"/>
      <c r="H162" s="38" t="str">
        <f>IF(G162="","",IF(COUNTIF(C162,"*女*"),VLOOKUP(G162,'出場選手データ女子(必須)'!$A$3:$F$100,2,FALSE),VLOOKUP(G162,'出場選手データ男子(必須)'!$A$3:$F$94,2,FALSE)))</f>
        <v/>
      </c>
      <c r="I162" s="38" t="str">
        <f>IF(G162="","",IF(COUNTIF(C162,"*女*"),VLOOKUP(G162,'出場選手データ女子(必須)'!$A$3:$F$100,4,FALSE),VLOOKUP(G162,'出場選手データ男子(必須)'!$A$3:$F$94,4,FALSE)))</f>
        <v/>
      </c>
      <c r="J162" s="39">
        <f t="shared" si="7"/>
        <v>0</v>
      </c>
      <c r="K162" s="41"/>
      <c r="L162" s="42"/>
      <c r="N162" s="119"/>
      <c r="O162" s="112"/>
      <c r="P162" s="111"/>
      <c r="Q162" s="76"/>
    </row>
    <row r="163" spans="1:17" ht="15" customHeight="1">
      <c r="A163" s="18">
        <v>143</v>
      </c>
      <c r="B163" s="37"/>
      <c r="C163" s="22" t="str">
        <f t="shared" si="1"/>
        <v/>
      </c>
      <c r="D163" s="22" t="str">
        <f t="shared" si="6"/>
        <v/>
      </c>
      <c r="E163" s="38"/>
      <c r="F163" s="38"/>
      <c r="G163" s="39"/>
      <c r="H163" s="38" t="str">
        <f>IF(G163="","",IF(COUNTIF(C163,"*女*"),VLOOKUP(G163,'出場選手データ女子(必須)'!$A$3:$F$100,2,FALSE),VLOOKUP(G163,'出場選手データ男子(必須)'!$A$3:$F$94,2,FALSE)))</f>
        <v/>
      </c>
      <c r="I163" s="38" t="str">
        <f>IF(G163="","",IF(COUNTIF(C163,"*女*"),VLOOKUP(G163,'出場選手データ女子(必須)'!$A$3:$F$100,4,FALSE),VLOOKUP(G163,'出場選手データ男子(必須)'!$A$3:$F$94,4,FALSE)))</f>
        <v/>
      </c>
      <c r="J163" s="39">
        <f t="shared" si="7"/>
        <v>0</v>
      </c>
      <c r="K163" s="41"/>
      <c r="L163" s="42"/>
      <c r="N163" s="119"/>
      <c r="O163" s="112"/>
      <c r="P163" s="111"/>
      <c r="Q163" s="76"/>
    </row>
    <row r="164" spans="1:17" ht="15" customHeight="1">
      <c r="A164" s="18">
        <v>144</v>
      </c>
      <c r="B164" s="37"/>
      <c r="C164" s="22" t="str">
        <f t="shared" si="1"/>
        <v/>
      </c>
      <c r="D164" s="22" t="str">
        <f t="shared" si="6"/>
        <v/>
      </c>
      <c r="E164" s="38"/>
      <c r="F164" s="38"/>
      <c r="G164" s="39"/>
      <c r="H164" s="38" t="str">
        <f>IF(G164="","",IF(COUNTIF(C164,"*女*"),VLOOKUP(G164,'出場選手データ女子(必須)'!$A$3:$F$100,2,FALSE),VLOOKUP(G164,'出場選手データ男子(必須)'!$A$3:$F$94,2,FALSE)))</f>
        <v/>
      </c>
      <c r="I164" s="38" t="str">
        <f>IF(G164="","",IF(COUNTIF(C164,"*女*"),VLOOKUP(G164,'出場選手データ女子(必須)'!$A$3:$F$100,4,FALSE),VLOOKUP(G164,'出場選手データ男子(必須)'!$A$3:$F$94,4,FALSE)))</f>
        <v/>
      </c>
      <c r="J164" s="39">
        <f t="shared" si="7"/>
        <v>0</v>
      </c>
      <c r="K164" s="41"/>
      <c r="L164" s="42"/>
      <c r="N164" s="119"/>
      <c r="O164" s="112"/>
      <c r="P164" s="111"/>
      <c r="Q164" s="76"/>
    </row>
    <row r="165" spans="1:17" ht="15" customHeight="1">
      <c r="A165" s="18">
        <v>145</v>
      </c>
      <c r="B165" s="37"/>
      <c r="C165" s="22" t="str">
        <f t="shared" si="1"/>
        <v/>
      </c>
      <c r="D165" s="22" t="str">
        <f t="shared" si="6"/>
        <v/>
      </c>
      <c r="E165" s="38"/>
      <c r="F165" s="38"/>
      <c r="G165" s="39"/>
      <c r="H165" s="38" t="str">
        <f>IF(G165="","",IF(COUNTIF(C165,"*女*"),VLOOKUP(G165,'出場選手データ女子(必須)'!$A$3:$F$100,2,FALSE),VLOOKUP(G165,'出場選手データ男子(必須)'!$A$3:$F$94,2,FALSE)))</f>
        <v/>
      </c>
      <c r="I165" s="38" t="str">
        <f>IF(G165="","",IF(COUNTIF(C165,"*女*"),VLOOKUP(G165,'出場選手データ女子(必須)'!$A$3:$F$100,4,FALSE),VLOOKUP(G165,'出場選手データ男子(必須)'!$A$3:$F$94,4,FALSE)))</f>
        <v/>
      </c>
      <c r="J165" s="39">
        <f t="shared" si="7"/>
        <v>0</v>
      </c>
      <c r="K165" s="41"/>
      <c r="L165" s="42"/>
      <c r="N165" s="119"/>
      <c r="O165" s="112"/>
      <c r="P165" s="111"/>
      <c r="Q165" s="76"/>
    </row>
    <row r="166" spans="1:17" ht="15" customHeight="1">
      <c r="A166" s="18">
        <v>146</v>
      </c>
      <c r="B166" s="37"/>
      <c r="C166" s="22" t="str">
        <f t="shared" si="1"/>
        <v/>
      </c>
      <c r="D166" s="22" t="str">
        <f t="shared" si="6"/>
        <v/>
      </c>
      <c r="E166" s="38"/>
      <c r="F166" s="38"/>
      <c r="G166" s="39"/>
      <c r="H166" s="38" t="str">
        <f>IF(G166="","",IF(COUNTIF(C166,"*女*"),VLOOKUP(G166,'出場選手データ女子(必須)'!$A$3:$F$100,2,FALSE),VLOOKUP(G166,'出場選手データ男子(必須)'!$A$3:$F$94,2,FALSE)))</f>
        <v/>
      </c>
      <c r="I166" s="38" t="str">
        <f>IF(G166="","",IF(COUNTIF(C166,"*女*"),VLOOKUP(G166,'出場選手データ女子(必須)'!$A$3:$F$100,4,FALSE),VLOOKUP(G166,'出場選手データ男子(必須)'!$A$3:$F$94,4,FALSE)))</f>
        <v/>
      </c>
      <c r="J166" s="39">
        <f t="shared" si="7"/>
        <v>0</v>
      </c>
      <c r="K166" s="41"/>
      <c r="L166" s="42"/>
      <c r="N166" s="119"/>
      <c r="O166" s="112"/>
      <c r="P166" s="111"/>
      <c r="Q166" s="76"/>
    </row>
    <row r="167" spans="1:17" ht="15" customHeight="1">
      <c r="A167" s="18">
        <v>147</v>
      </c>
      <c r="B167" s="37"/>
      <c r="C167" s="22" t="str">
        <f t="shared" si="1"/>
        <v/>
      </c>
      <c r="D167" s="22" t="str">
        <f t="shared" si="6"/>
        <v/>
      </c>
      <c r="E167" s="38"/>
      <c r="F167" s="38"/>
      <c r="G167" s="39"/>
      <c r="H167" s="38" t="str">
        <f>IF(G167="","",IF(COUNTIF(C167,"*女*"),VLOOKUP(G167,'出場選手データ女子(必須)'!$A$3:$F$100,2,FALSE),VLOOKUP(G167,'出場選手データ男子(必須)'!$A$3:$F$94,2,FALSE)))</f>
        <v/>
      </c>
      <c r="I167" s="38" t="str">
        <f>IF(G167="","",IF(COUNTIF(C167,"*女*"),VLOOKUP(G167,'出場選手データ女子(必須)'!$A$3:$F$100,4,FALSE),VLOOKUP(G167,'出場選手データ男子(必須)'!$A$3:$F$94,4,FALSE)))</f>
        <v/>
      </c>
      <c r="J167" s="39">
        <f t="shared" si="7"/>
        <v>0</v>
      </c>
      <c r="K167" s="41"/>
      <c r="L167" s="42"/>
      <c r="N167" s="119"/>
      <c r="O167" s="112"/>
      <c r="P167" s="111"/>
      <c r="Q167" s="76"/>
    </row>
    <row r="168" spans="1:17" ht="15" customHeight="1">
      <c r="A168" s="18">
        <v>148</v>
      </c>
      <c r="B168" s="37"/>
      <c r="C168" s="22" t="str">
        <f t="shared" si="1"/>
        <v/>
      </c>
      <c r="D168" s="22" t="str">
        <f t="shared" si="6"/>
        <v/>
      </c>
      <c r="E168" s="38"/>
      <c r="F168" s="38"/>
      <c r="G168" s="39"/>
      <c r="H168" s="38" t="str">
        <f>IF(G168="","",IF(COUNTIF(C168,"*女*"),VLOOKUP(G168,'出場選手データ女子(必須)'!$A$3:$F$100,2,FALSE),VLOOKUP(G168,'出場選手データ男子(必須)'!$A$3:$F$94,2,FALSE)))</f>
        <v/>
      </c>
      <c r="I168" s="38" t="str">
        <f>IF(G168="","",IF(COUNTIF(C168,"*女*"),VLOOKUP(G168,'出場選手データ女子(必須)'!$A$3:$F$100,4,FALSE),VLOOKUP(G168,'出場選手データ男子(必須)'!$A$3:$F$94,4,FALSE)))</f>
        <v/>
      </c>
      <c r="J168" s="39">
        <f t="shared" si="7"/>
        <v>0</v>
      </c>
      <c r="K168" s="41"/>
      <c r="L168" s="42"/>
      <c r="N168" s="119"/>
      <c r="O168" s="112"/>
      <c r="P168" s="111"/>
      <c r="Q168" s="76"/>
    </row>
    <row r="169" spans="1:17" ht="15" customHeight="1">
      <c r="A169" s="18">
        <v>149</v>
      </c>
      <c r="B169" s="37"/>
      <c r="C169" s="22" t="str">
        <f t="shared" si="1"/>
        <v/>
      </c>
      <c r="D169" s="22" t="str">
        <f t="shared" si="6"/>
        <v/>
      </c>
      <c r="E169" s="38"/>
      <c r="F169" s="38"/>
      <c r="G169" s="39"/>
      <c r="H169" s="38" t="str">
        <f>IF(G169="","",IF(COUNTIF(C169,"*女*"),VLOOKUP(G169,'出場選手データ女子(必須)'!$A$3:$F$100,2,FALSE),VLOOKUP(G169,'出場選手データ男子(必須)'!$A$3:$F$94,2,FALSE)))</f>
        <v/>
      </c>
      <c r="I169" s="38" t="str">
        <f>IF(G169="","",IF(COUNTIF(C169,"*女*"),VLOOKUP(G169,'出場選手データ女子(必須)'!$A$3:$F$100,4,FALSE),VLOOKUP(G169,'出場選手データ男子(必須)'!$A$3:$F$94,4,FALSE)))</f>
        <v/>
      </c>
      <c r="J169" s="39">
        <f t="shared" si="7"/>
        <v>0</v>
      </c>
      <c r="K169" s="41"/>
      <c r="L169" s="42"/>
      <c r="N169" s="119"/>
      <c r="O169" s="112"/>
      <c r="P169" s="111"/>
      <c r="Q169" s="76"/>
    </row>
    <row r="170" spans="1:17" ht="15" customHeight="1">
      <c r="A170" s="18">
        <v>150</v>
      </c>
      <c r="B170" s="37"/>
      <c r="C170" s="22" t="str">
        <f t="shared" si="1"/>
        <v/>
      </c>
      <c r="D170" s="22" t="str">
        <f t="shared" si="6"/>
        <v/>
      </c>
      <c r="E170" s="38"/>
      <c r="F170" s="38"/>
      <c r="G170" s="39"/>
      <c r="H170" s="38" t="str">
        <f>IF(G170="","",IF(COUNTIF(C170,"*女*"),VLOOKUP(G170,'出場選手データ女子(必須)'!$A$3:$F$100,2,FALSE),VLOOKUP(G170,'出場選手データ男子(必須)'!$A$3:$F$94,2,FALSE)))</f>
        <v/>
      </c>
      <c r="I170" s="38" t="str">
        <f>IF(G170="","",IF(COUNTIF(C170,"*女*"),VLOOKUP(G170,'出場選手データ女子(必須)'!$A$3:$F$100,4,FALSE),VLOOKUP(G170,'出場選手データ男子(必須)'!$A$3:$F$94,4,FALSE)))</f>
        <v/>
      </c>
      <c r="J170" s="39">
        <f t="shared" si="7"/>
        <v>0</v>
      </c>
      <c r="K170" s="41"/>
      <c r="L170" s="42"/>
      <c r="N170" s="119"/>
      <c r="O170" s="112"/>
      <c r="P170" s="111"/>
      <c r="Q170" s="76"/>
    </row>
    <row r="171" spans="1:17" ht="15" customHeight="1">
      <c r="A171" s="18">
        <v>151</v>
      </c>
      <c r="B171" s="37"/>
      <c r="C171" s="22" t="str">
        <f t="shared" si="1"/>
        <v/>
      </c>
      <c r="D171" s="22" t="str">
        <f t="shared" si="6"/>
        <v/>
      </c>
      <c r="E171" s="38"/>
      <c r="F171" s="38"/>
      <c r="G171" s="39"/>
      <c r="H171" s="38" t="str">
        <f>IF(G171="","",IF(COUNTIF(C171,"*女*"),VLOOKUP(G171,'出場選手データ女子(必須)'!$A$3:$F$100,2,FALSE),VLOOKUP(G171,'出場選手データ男子(必須)'!$A$3:$F$94,2,FALSE)))</f>
        <v/>
      </c>
      <c r="I171" s="38" t="str">
        <f>IF(G171="","",IF(COUNTIF(C171,"*女*"),VLOOKUP(G171,'出場選手データ女子(必須)'!$A$3:$F$100,4,FALSE),VLOOKUP(G171,'出場選手データ男子(必須)'!$A$3:$F$94,4,FALSE)))</f>
        <v/>
      </c>
      <c r="J171" s="39">
        <f t="shared" si="7"/>
        <v>0</v>
      </c>
      <c r="K171" s="41"/>
      <c r="L171" s="42"/>
      <c r="N171" s="119"/>
      <c r="O171" s="112"/>
      <c r="P171" s="111"/>
      <c r="Q171" s="76"/>
    </row>
    <row r="172" spans="1:17" ht="15" customHeight="1">
      <c r="A172" s="18">
        <v>152</v>
      </c>
      <c r="B172" s="37"/>
      <c r="C172" s="22" t="str">
        <f t="shared" si="1"/>
        <v/>
      </c>
      <c r="D172" s="22" t="str">
        <f t="shared" si="6"/>
        <v/>
      </c>
      <c r="E172" s="38"/>
      <c r="F172" s="38"/>
      <c r="G172" s="39"/>
      <c r="H172" s="38" t="str">
        <f>IF(G172="","",IF(COUNTIF(C172,"*女*"),VLOOKUP(G172,'出場選手データ女子(必須)'!$A$3:$F$100,2,FALSE),VLOOKUP(G172,'出場選手データ男子(必須)'!$A$3:$F$94,2,FALSE)))</f>
        <v/>
      </c>
      <c r="I172" s="38" t="str">
        <f>IF(G172="","",IF(COUNTIF(C172,"*女*"),VLOOKUP(G172,'出場選手データ女子(必須)'!$A$3:$F$100,4,FALSE),VLOOKUP(G172,'出場選手データ男子(必須)'!$A$3:$F$94,4,FALSE)))</f>
        <v/>
      </c>
      <c r="J172" s="39">
        <f t="shared" si="7"/>
        <v>0</v>
      </c>
      <c r="K172" s="41"/>
      <c r="L172" s="42"/>
      <c r="N172" s="111"/>
      <c r="O172" s="112"/>
      <c r="P172" s="111"/>
      <c r="Q172" s="76"/>
    </row>
    <row r="173" spans="1:17" ht="15" customHeight="1">
      <c r="A173" s="18">
        <v>153</v>
      </c>
      <c r="B173" s="37"/>
      <c r="C173" s="22" t="str">
        <f t="shared" si="1"/>
        <v/>
      </c>
      <c r="D173" s="22" t="str">
        <f t="shared" si="6"/>
        <v/>
      </c>
      <c r="E173" s="38"/>
      <c r="F173" s="38"/>
      <c r="G173" s="39"/>
      <c r="H173" s="38" t="str">
        <f>IF(G173="","",IF(COUNTIF(C173,"*女*"),VLOOKUP(G173,'出場選手データ女子(必須)'!$A$3:$F$100,2,FALSE),VLOOKUP(G173,'出場選手データ男子(必須)'!$A$3:$F$94,2,FALSE)))</f>
        <v/>
      </c>
      <c r="I173" s="38" t="str">
        <f>IF(G173="","",IF(COUNTIF(C173,"*女*"),VLOOKUP(G173,'出場選手データ女子(必須)'!$A$3:$F$100,4,FALSE),VLOOKUP(G173,'出場選手データ男子(必須)'!$A$3:$F$94,4,FALSE)))</f>
        <v/>
      </c>
      <c r="J173" s="39">
        <f t="shared" si="7"/>
        <v>0</v>
      </c>
      <c r="K173" s="41"/>
      <c r="L173" s="42"/>
      <c r="N173" s="111"/>
      <c r="O173" s="112"/>
      <c r="P173" s="111"/>
      <c r="Q173" s="76"/>
    </row>
    <row r="174" spans="1:17" ht="15" customHeight="1">
      <c r="A174" s="18">
        <v>154</v>
      </c>
      <c r="B174" s="37"/>
      <c r="C174" s="22" t="str">
        <f t="shared" si="1"/>
        <v/>
      </c>
      <c r="D174" s="22" t="str">
        <f t="shared" si="6"/>
        <v/>
      </c>
      <c r="E174" s="38"/>
      <c r="F174" s="38"/>
      <c r="G174" s="39"/>
      <c r="H174" s="38" t="str">
        <f>IF(G174="","",IF(COUNTIF(C174,"*女*"),VLOOKUP(G174,'出場選手データ女子(必須)'!$A$3:$F$100,2,FALSE),VLOOKUP(G174,'出場選手データ男子(必須)'!$A$3:$F$94,2,FALSE)))</f>
        <v/>
      </c>
      <c r="I174" s="38" t="str">
        <f>IF(G174="","",IF(COUNTIF(C174,"*女*"),VLOOKUP(G174,'出場選手データ女子(必須)'!$A$3:$F$100,4,FALSE),VLOOKUP(G174,'出場選手データ男子(必須)'!$A$3:$F$94,4,FALSE)))</f>
        <v/>
      </c>
      <c r="J174" s="39">
        <f t="shared" si="7"/>
        <v>0</v>
      </c>
      <c r="K174" s="41"/>
      <c r="L174" s="42"/>
      <c r="N174" s="111"/>
      <c r="O174" s="112"/>
      <c r="P174" s="111"/>
      <c r="Q174" s="76"/>
    </row>
    <row r="175" spans="1:17" ht="15" customHeight="1">
      <c r="A175" s="18">
        <v>155</v>
      </c>
      <c r="B175" s="37"/>
      <c r="C175" s="22" t="str">
        <f t="shared" si="1"/>
        <v/>
      </c>
      <c r="D175" s="22" t="str">
        <f t="shared" si="6"/>
        <v/>
      </c>
      <c r="E175" s="38"/>
      <c r="F175" s="38"/>
      <c r="G175" s="39"/>
      <c r="H175" s="38" t="str">
        <f>IF(G175="","",IF(COUNTIF(C175,"*女*"),VLOOKUP(G175,'出場選手データ女子(必須)'!$A$3:$F$100,2,FALSE),VLOOKUP(G175,'出場選手データ男子(必須)'!$A$3:$F$94,2,FALSE)))</f>
        <v/>
      </c>
      <c r="I175" s="38" t="str">
        <f>IF(G175="","",IF(COUNTIF(C175,"*女*"),VLOOKUP(G175,'出場選手データ女子(必須)'!$A$3:$F$100,4,FALSE),VLOOKUP(G175,'出場選手データ男子(必須)'!$A$3:$F$94,4,FALSE)))</f>
        <v/>
      </c>
      <c r="J175" s="39">
        <f t="shared" si="7"/>
        <v>0</v>
      </c>
      <c r="K175" s="41"/>
      <c r="L175" s="42"/>
      <c r="N175" s="111"/>
      <c r="O175" s="112"/>
      <c r="P175" s="111"/>
      <c r="Q175" s="76"/>
    </row>
    <row r="176" spans="1:17" ht="15" customHeight="1">
      <c r="A176" s="18">
        <v>156</v>
      </c>
      <c r="B176" s="37"/>
      <c r="C176" s="22" t="str">
        <f t="shared" si="1"/>
        <v/>
      </c>
      <c r="D176" s="22" t="str">
        <f t="shared" si="6"/>
        <v/>
      </c>
      <c r="E176" s="38"/>
      <c r="F176" s="38"/>
      <c r="G176" s="39"/>
      <c r="H176" s="38" t="str">
        <f>IF(G176="","",IF(COUNTIF(C176,"*女*"),VLOOKUP(G176,'出場選手データ女子(必須)'!$A$3:$F$100,2,FALSE),VLOOKUP(G176,'出場選手データ男子(必須)'!$A$3:$F$94,2,FALSE)))</f>
        <v/>
      </c>
      <c r="I176" s="38" t="str">
        <f>IF(G176="","",IF(COUNTIF(C176,"*女*"),VLOOKUP(G176,'出場選手データ女子(必須)'!$A$3:$F$100,4,FALSE),VLOOKUP(G176,'出場選手データ男子(必須)'!$A$3:$F$94,4,FALSE)))</f>
        <v/>
      </c>
      <c r="J176" s="39">
        <f t="shared" si="7"/>
        <v>0</v>
      </c>
      <c r="K176" s="41"/>
      <c r="L176" s="42"/>
      <c r="N176" s="107"/>
      <c r="O176" s="112"/>
      <c r="P176" s="107"/>
    </row>
    <row r="177" spans="1:16" ht="15" customHeight="1">
      <c r="A177" s="18">
        <v>157</v>
      </c>
      <c r="B177" s="37"/>
      <c r="C177" s="22" t="str">
        <f t="shared" si="1"/>
        <v/>
      </c>
      <c r="D177" s="22" t="str">
        <f t="shared" si="6"/>
        <v/>
      </c>
      <c r="E177" s="38"/>
      <c r="F177" s="38"/>
      <c r="G177" s="39"/>
      <c r="H177" s="38" t="str">
        <f>IF(G177="","",IF(COUNTIF(C177,"*女*"),VLOOKUP(G177,'出場選手データ女子(必須)'!$A$3:$F$100,2,FALSE),VLOOKUP(G177,'出場選手データ男子(必須)'!$A$3:$F$94,2,FALSE)))</f>
        <v/>
      </c>
      <c r="I177" s="38" t="str">
        <f>IF(G177="","",IF(COUNTIF(C177,"*女*"),VLOOKUP(G177,'出場選手データ女子(必須)'!$A$3:$F$100,4,FALSE),VLOOKUP(G177,'出場選手データ男子(必須)'!$A$3:$F$94,4,FALSE)))</f>
        <v/>
      </c>
      <c r="J177" s="39">
        <f t="shared" si="7"/>
        <v>0</v>
      </c>
      <c r="K177" s="41"/>
      <c r="L177" s="42"/>
      <c r="N177" s="107"/>
      <c r="O177" s="112"/>
      <c r="P177" s="107"/>
    </row>
    <row r="178" spans="1:16" ht="15" customHeight="1">
      <c r="A178" s="18">
        <v>158</v>
      </c>
      <c r="B178" s="37"/>
      <c r="C178" s="22" t="str">
        <f t="shared" si="1"/>
        <v/>
      </c>
      <c r="D178" s="22" t="str">
        <f t="shared" si="6"/>
        <v/>
      </c>
      <c r="E178" s="38"/>
      <c r="F178" s="38"/>
      <c r="G178" s="39"/>
      <c r="H178" s="38" t="str">
        <f>IF(G178="","",IF(COUNTIF(C178,"*女*"),VLOOKUP(G178,'出場選手データ女子(必須)'!$A$3:$F$100,2,FALSE),VLOOKUP(G178,'出場選手データ男子(必須)'!$A$3:$F$94,2,FALSE)))</f>
        <v/>
      </c>
      <c r="I178" s="38" t="str">
        <f>IF(G178="","",IF(COUNTIF(C178,"*女*"),VLOOKUP(G178,'出場選手データ女子(必須)'!$A$3:$F$100,4,FALSE),VLOOKUP(G178,'出場選手データ男子(必須)'!$A$3:$F$94,4,FALSE)))</f>
        <v/>
      </c>
      <c r="J178" s="39">
        <f t="shared" si="7"/>
        <v>0</v>
      </c>
      <c r="K178" s="41"/>
      <c r="L178" s="42"/>
      <c r="N178" s="107"/>
      <c r="O178" s="112"/>
      <c r="P178" s="107"/>
    </row>
    <row r="179" spans="1:16" ht="15" customHeight="1">
      <c r="A179" s="18">
        <v>159</v>
      </c>
      <c r="B179" s="37"/>
      <c r="C179" s="22" t="str">
        <f t="shared" si="1"/>
        <v/>
      </c>
      <c r="D179" s="22" t="str">
        <f t="shared" si="6"/>
        <v/>
      </c>
      <c r="E179" s="38"/>
      <c r="F179" s="38"/>
      <c r="G179" s="39"/>
      <c r="H179" s="38" t="str">
        <f>IF(G179="","",IF(COUNTIF(C179,"*女*"),VLOOKUP(G179,'出場選手データ女子(必須)'!$A$3:$F$100,2,FALSE),VLOOKUP(G179,'出場選手データ男子(必須)'!$A$3:$F$94,2,FALSE)))</f>
        <v/>
      </c>
      <c r="I179" s="38" t="str">
        <f>IF(G179="","",IF(COUNTIF(C179,"*女*"),VLOOKUP(G179,'出場選手データ女子(必須)'!$A$3:$F$100,4,FALSE),VLOOKUP(G179,'出場選手データ男子(必須)'!$A$3:$F$94,4,FALSE)))</f>
        <v/>
      </c>
      <c r="J179" s="39">
        <f t="shared" si="7"/>
        <v>0</v>
      </c>
      <c r="K179" s="41"/>
      <c r="L179" s="42"/>
      <c r="N179" s="107"/>
      <c r="O179" s="112"/>
      <c r="P179" s="107"/>
    </row>
    <row r="180" spans="1:16" ht="15" customHeight="1" thickBot="1">
      <c r="A180" s="18">
        <v>160</v>
      </c>
      <c r="B180" s="52"/>
      <c r="C180" s="53" t="str">
        <f t="shared" si="1"/>
        <v/>
      </c>
      <c r="D180" s="53" t="str">
        <f t="shared" si="6"/>
        <v/>
      </c>
      <c r="E180" s="54"/>
      <c r="F180" s="54"/>
      <c r="G180" s="55"/>
      <c r="H180" s="54" t="str">
        <f>IF(G180="","",IF(COUNTIF(C180,"*女*"),VLOOKUP(G180,'出場選手データ女子(必須)'!$A$3:$F$100,2,FALSE),VLOOKUP(G180,'出場選手データ男子(必須)'!$A$3:$F$94,2,FALSE)))</f>
        <v/>
      </c>
      <c r="I180" s="54" t="str">
        <f>IF(G180="","",IF(COUNTIF(C180,"*女*"),VLOOKUP(G180,'出場選手データ女子(必須)'!$A$3:$F$100,4,FALSE),VLOOKUP(G180,'出場選手データ男子(必須)'!$A$3:$F$94,4,FALSE)))</f>
        <v/>
      </c>
      <c r="J180" s="55">
        <f t="shared" si="7"/>
        <v>0</v>
      </c>
      <c r="K180" s="57"/>
      <c r="L180" s="58"/>
      <c r="N180" s="107"/>
      <c r="O180" s="112"/>
      <c r="P180" s="107"/>
    </row>
    <row r="181" spans="1:16">
      <c r="G181" s="76"/>
      <c r="H181" s="76"/>
      <c r="I181" s="76"/>
      <c r="K181" s="76"/>
      <c r="L181" s="76"/>
      <c r="M181" s="76"/>
      <c r="N181" s="111"/>
      <c r="O181" s="111"/>
      <c r="P181" s="107"/>
    </row>
    <row r="182" spans="1:16">
      <c r="N182" s="107"/>
      <c r="O182" s="107"/>
      <c r="P182" s="107"/>
    </row>
    <row r="183" spans="1:16">
      <c r="N183" s="107"/>
      <c r="O183" s="107"/>
      <c r="P183" s="107"/>
    </row>
    <row r="184" spans="1:16">
      <c r="N184" s="107"/>
      <c r="O184" s="107"/>
      <c r="P184" s="107"/>
    </row>
    <row r="185" spans="1:16">
      <c r="N185" s="107"/>
      <c r="O185" s="107"/>
      <c r="P185" s="107"/>
    </row>
    <row r="186" spans="1:16">
      <c r="N186" s="107"/>
      <c r="O186" s="107"/>
      <c r="P186" s="107"/>
    </row>
    <row r="187" spans="1:16">
      <c r="N187" s="107"/>
      <c r="O187" s="107"/>
      <c r="P187" s="107"/>
    </row>
    <row r="188" spans="1:16">
      <c r="N188" s="107"/>
      <c r="O188" s="107"/>
      <c r="P188" s="107"/>
    </row>
    <row r="189" spans="1:16">
      <c r="N189" s="107"/>
      <c r="O189" s="107"/>
      <c r="P189" s="107"/>
    </row>
    <row r="190" spans="1:16">
      <c r="N190" s="107"/>
      <c r="O190" s="107"/>
      <c r="P190" s="107"/>
    </row>
    <row r="191" spans="1:16">
      <c r="N191" s="107"/>
      <c r="O191" s="107"/>
      <c r="P191" s="107"/>
    </row>
    <row r="192" spans="1:16">
      <c r="N192" s="107"/>
      <c r="O192" s="107"/>
      <c r="P192" s="107"/>
    </row>
    <row r="193" spans="14:16">
      <c r="N193" s="107"/>
      <c r="O193" s="107"/>
      <c r="P193" s="107"/>
    </row>
    <row r="194" spans="14:16">
      <c r="N194" s="107"/>
      <c r="O194" s="107"/>
      <c r="P194" s="107"/>
    </row>
    <row r="195" spans="14:16">
      <c r="N195" s="107"/>
      <c r="O195" s="107"/>
      <c r="P195" s="107"/>
    </row>
    <row r="196" spans="14:16">
      <c r="N196" s="107"/>
      <c r="O196" s="107"/>
      <c r="P196" s="107"/>
    </row>
    <row r="197" spans="14:16">
      <c r="N197" s="107"/>
      <c r="O197" s="107"/>
      <c r="P197" s="107"/>
    </row>
    <row r="198" spans="14:16">
      <c r="N198" s="107"/>
      <c r="O198" s="107"/>
      <c r="P198" s="107"/>
    </row>
    <row r="199" spans="14:16">
      <c r="N199" s="107"/>
      <c r="O199" s="107"/>
      <c r="P199" s="107"/>
    </row>
    <row r="200" spans="14:16">
      <c r="N200" s="107"/>
      <c r="O200" s="107"/>
      <c r="P200" s="107"/>
    </row>
    <row r="201" spans="14:16">
      <c r="N201" s="107"/>
      <c r="O201" s="107"/>
      <c r="P201" s="107"/>
    </row>
    <row r="202" spans="14:16">
      <c r="N202" s="107"/>
      <c r="O202" s="107"/>
      <c r="P202" s="107"/>
    </row>
    <row r="203" spans="14:16">
      <c r="N203" s="107"/>
      <c r="O203" s="107"/>
      <c r="P203" s="107"/>
    </row>
    <row r="204" spans="14:16">
      <c r="N204" s="107"/>
      <c r="O204" s="107"/>
      <c r="P204" s="107"/>
    </row>
    <row r="205" spans="14:16">
      <c r="N205" s="107"/>
      <c r="O205" s="107"/>
      <c r="P205" s="107"/>
    </row>
    <row r="206" spans="14:16">
      <c r="N206" s="107"/>
      <c r="O206" s="107"/>
      <c r="P206" s="107"/>
    </row>
    <row r="207" spans="14:16">
      <c r="N207" s="107"/>
      <c r="O207" s="107"/>
      <c r="P207" s="107"/>
    </row>
    <row r="208" spans="14:16">
      <c r="N208" s="107"/>
      <c r="O208" s="107"/>
      <c r="P208" s="107"/>
    </row>
    <row r="209" spans="14:16">
      <c r="N209" s="107"/>
      <c r="O209" s="107"/>
      <c r="P209" s="107"/>
    </row>
    <row r="210" spans="14:16">
      <c r="N210" s="107"/>
      <c r="O210" s="107"/>
      <c r="P210" s="107"/>
    </row>
    <row r="211" spans="14:16">
      <c r="N211" s="107"/>
      <c r="O211" s="107"/>
      <c r="P211" s="107"/>
    </row>
    <row r="212" spans="14:16">
      <c r="N212" s="107"/>
      <c r="O212" s="107"/>
      <c r="P212" s="107"/>
    </row>
    <row r="213" spans="14:16">
      <c r="N213" s="107"/>
      <c r="O213" s="107"/>
      <c r="P213" s="107"/>
    </row>
    <row r="214" spans="14:16">
      <c r="N214" s="107"/>
      <c r="O214" s="107"/>
      <c r="P214" s="107"/>
    </row>
    <row r="215" spans="14:16">
      <c r="N215" s="107"/>
      <c r="O215" s="107"/>
      <c r="P215" s="107"/>
    </row>
    <row r="216" spans="14:16">
      <c r="N216" s="107"/>
      <c r="O216" s="107"/>
      <c r="P216" s="107"/>
    </row>
    <row r="217" spans="14:16">
      <c r="N217" s="107"/>
      <c r="O217" s="107"/>
      <c r="P217" s="107"/>
    </row>
    <row r="218" spans="14:16">
      <c r="N218" s="107"/>
      <c r="O218" s="107"/>
      <c r="P218" s="107"/>
    </row>
    <row r="219" spans="14:16">
      <c r="N219" s="107"/>
      <c r="O219" s="107"/>
      <c r="P219" s="107"/>
    </row>
    <row r="220" spans="14:16">
      <c r="N220" s="107"/>
      <c r="O220" s="107"/>
      <c r="P220" s="107"/>
    </row>
    <row r="221" spans="14:16">
      <c r="N221" s="107"/>
      <c r="O221" s="107"/>
      <c r="P221" s="107"/>
    </row>
    <row r="222" spans="14:16">
      <c r="N222" s="107"/>
      <c r="O222" s="107"/>
      <c r="P222" s="107"/>
    </row>
    <row r="223" spans="14:16">
      <c r="N223" s="107"/>
      <c r="O223" s="107"/>
      <c r="P223" s="107"/>
    </row>
    <row r="224" spans="14:16">
      <c r="N224" s="107"/>
      <c r="O224" s="107"/>
      <c r="P224" s="107"/>
    </row>
    <row r="225" spans="14:16">
      <c r="N225" s="107"/>
      <c r="O225" s="107"/>
      <c r="P225" s="107"/>
    </row>
    <row r="226" spans="14:16">
      <c r="N226" s="107"/>
      <c r="O226" s="107"/>
      <c r="P226" s="107"/>
    </row>
    <row r="227" spans="14:16">
      <c r="N227" s="107"/>
      <c r="O227" s="107"/>
      <c r="P227" s="107"/>
    </row>
    <row r="228" spans="14:16">
      <c r="N228" s="107"/>
      <c r="O228" s="107"/>
      <c r="P228" s="107"/>
    </row>
    <row r="229" spans="14:16">
      <c r="N229" s="107"/>
      <c r="O229" s="107"/>
      <c r="P229" s="107"/>
    </row>
    <row r="230" spans="14:16">
      <c r="N230" s="107"/>
      <c r="O230" s="107"/>
      <c r="P230" s="107"/>
    </row>
    <row r="231" spans="14:16">
      <c r="N231" s="107"/>
      <c r="O231" s="107"/>
      <c r="P231" s="107"/>
    </row>
    <row r="232" spans="14:16">
      <c r="N232" s="107"/>
      <c r="O232" s="107"/>
      <c r="P232" s="107"/>
    </row>
    <row r="233" spans="14:16">
      <c r="N233" s="107"/>
      <c r="O233" s="107"/>
      <c r="P233" s="107"/>
    </row>
    <row r="234" spans="14:16">
      <c r="N234" s="107"/>
      <c r="O234" s="107"/>
      <c r="P234" s="107"/>
    </row>
    <row r="235" spans="14:16">
      <c r="N235" s="107"/>
      <c r="O235" s="107"/>
      <c r="P235" s="107"/>
    </row>
    <row r="236" spans="14:16">
      <c r="N236" s="107"/>
      <c r="O236" s="107"/>
      <c r="P236" s="107"/>
    </row>
    <row r="237" spans="14:16">
      <c r="N237" s="107"/>
      <c r="O237" s="107"/>
      <c r="P237" s="107"/>
    </row>
    <row r="238" spans="14:16">
      <c r="N238" s="107"/>
      <c r="O238" s="107"/>
      <c r="P238" s="107"/>
    </row>
    <row r="239" spans="14:16">
      <c r="N239" s="107"/>
      <c r="O239" s="107"/>
      <c r="P239" s="107"/>
    </row>
    <row r="240" spans="14:16">
      <c r="N240" s="107"/>
      <c r="O240" s="107"/>
      <c r="P240" s="107"/>
    </row>
  </sheetData>
  <mergeCells count="11">
    <mergeCell ref="K7:M7"/>
    <mergeCell ref="K8:M8"/>
    <mergeCell ref="K9:M9"/>
    <mergeCell ref="A1:P1"/>
    <mergeCell ref="K6:M6"/>
    <mergeCell ref="D3:H3"/>
    <mergeCell ref="K3:L3"/>
    <mergeCell ref="K4:M4"/>
    <mergeCell ref="K5:M5"/>
    <mergeCell ref="D5:H5"/>
    <mergeCell ref="D4:H4"/>
  </mergeCells>
  <phoneticPr fontId="2"/>
  <conditionalFormatting sqref="C21">
    <cfRule type="expression" dxfId="319" priority="320" stopIfTrue="1">
      <formula>NOT(ISERROR(SEARCH("女",C21)))</formula>
    </cfRule>
  </conditionalFormatting>
  <conditionalFormatting sqref="C22">
    <cfRule type="expression" dxfId="318" priority="319" stopIfTrue="1">
      <formula>NOT(ISERROR(SEARCH("女",C22)))</formula>
    </cfRule>
  </conditionalFormatting>
  <conditionalFormatting sqref="C23">
    <cfRule type="expression" dxfId="317" priority="318" stopIfTrue="1">
      <formula>NOT(ISERROR(SEARCH("女",C23)))</formula>
    </cfRule>
  </conditionalFormatting>
  <conditionalFormatting sqref="C24">
    <cfRule type="expression" dxfId="316" priority="317" stopIfTrue="1">
      <formula>NOT(ISERROR(SEARCH("女",C24)))</formula>
    </cfRule>
  </conditionalFormatting>
  <conditionalFormatting sqref="C25">
    <cfRule type="expression" dxfId="315" priority="316" stopIfTrue="1">
      <formula>NOT(ISERROR(SEARCH("女",C25)))</formula>
    </cfRule>
  </conditionalFormatting>
  <conditionalFormatting sqref="C26">
    <cfRule type="expression" dxfId="314" priority="315" stopIfTrue="1">
      <formula>NOT(ISERROR(SEARCH("女",C26)))</formula>
    </cfRule>
  </conditionalFormatting>
  <conditionalFormatting sqref="C27">
    <cfRule type="expression" dxfId="313" priority="314" stopIfTrue="1">
      <formula>NOT(ISERROR(SEARCH("女",C27)))</formula>
    </cfRule>
  </conditionalFormatting>
  <conditionalFormatting sqref="C28">
    <cfRule type="expression" dxfId="312" priority="313" stopIfTrue="1">
      <formula>NOT(ISERROR(SEARCH("女",C28)))</formula>
    </cfRule>
  </conditionalFormatting>
  <conditionalFormatting sqref="C29">
    <cfRule type="expression" dxfId="311" priority="312" stopIfTrue="1">
      <formula>NOT(ISERROR(SEARCH("女",C29)))</formula>
    </cfRule>
  </conditionalFormatting>
  <conditionalFormatting sqref="C30">
    <cfRule type="expression" dxfId="310" priority="311" stopIfTrue="1">
      <formula>NOT(ISERROR(SEARCH("女",C30)))</formula>
    </cfRule>
  </conditionalFormatting>
  <conditionalFormatting sqref="C31">
    <cfRule type="expression" dxfId="309" priority="310" stopIfTrue="1">
      <formula>NOT(ISERROR(SEARCH("女",C31)))</formula>
    </cfRule>
  </conditionalFormatting>
  <conditionalFormatting sqref="C32">
    <cfRule type="expression" dxfId="308" priority="309" stopIfTrue="1">
      <formula>NOT(ISERROR(SEARCH("女",C32)))</formula>
    </cfRule>
  </conditionalFormatting>
  <conditionalFormatting sqref="C33">
    <cfRule type="expression" dxfId="307" priority="308" stopIfTrue="1">
      <formula>NOT(ISERROR(SEARCH("女",C33)))</formula>
    </cfRule>
  </conditionalFormatting>
  <conditionalFormatting sqref="C34">
    <cfRule type="expression" dxfId="306" priority="307" stopIfTrue="1">
      <formula>NOT(ISERROR(SEARCH("女",C34)))</formula>
    </cfRule>
  </conditionalFormatting>
  <conditionalFormatting sqref="C35">
    <cfRule type="expression" dxfId="305" priority="306" stopIfTrue="1">
      <formula>NOT(ISERROR(SEARCH("女",C35)))</formula>
    </cfRule>
  </conditionalFormatting>
  <conditionalFormatting sqref="C36">
    <cfRule type="expression" dxfId="304" priority="305" stopIfTrue="1">
      <formula>NOT(ISERROR(SEARCH("女",C36)))</formula>
    </cfRule>
  </conditionalFormatting>
  <conditionalFormatting sqref="C37">
    <cfRule type="expression" dxfId="303" priority="304" stopIfTrue="1">
      <formula>NOT(ISERROR(SEARCH("女",C37)))</formula>
    </cfRule>
  </conditionalFormatting>
  <conditionalFormatting sqref="C38">
    <cfRule type="expression" dxfId="302" priority="303" stopIfTrue="1">
      <formula>NOT(ISERROR(SEARCH("女",C38)))</formula>
    </cfRule>
  </conditionalFormatting>
  <conditionalFormatting sqref="C39">
    <cfRule type="expression" dxfId="301" priority="302" stopIfTrue="1">
      <formula>NOT(ISERROR(SEARCH("女",C39)))</formula>
    </cfRule>
  </conditionalFormatting>
  <conditionalFormatting sqref="C40">
    <cfRule type="expression" dxfId="300" priority="301" stopIfTrue="1">
      <formula>NOT(ISERROR(SEARCH("女",C40)))</formula>
    </cfRule>
  </conditionalFormatting>
  <conditionalFormatting sqref="C41">
    <cfRule type="expression" dxfId="299" priority="300" stopIfTrue="1">
      <formula>NOT(ISERROR(SEARCH("女",C41)))</formula>
    </cfRule>
  </conditionalFormatting>
  <conditionalFormatting sqref="C42">
    <cfRule type="expression" dxfId="298" priority="299" stopIfTrue="1">
      <formula>NOT(ISERROR(SEARCH("女",C42)))</formula>
    </cfRule>
  </conditionalFormatting>
  <conditionalFormatting sqref="C43">
    <cfRule type="expression" dxfId="297" priority="298" stopIfTrue="1">
      <formula>NOT(ISERROR(SEARCH("女",C43)))</formula>
    </cfRule>
  </conditionalFormatting>
  <conditionalFormatting sqref="C44">
    <cfRule type="expression" dxfId="296" priority="297" stopIfTrue="1">
      <formula>NOT(ISERROR(SEARCH("女",C44)))</formula>
    </cfRule>
  </conditionalFormatting>
  <conditionalFormatting sqref="C45">
    <cfRule type="expression" dxfId="295" priority="296" stopIfTrue="1">
      <formula>NOT(ISERROR(SEARCH("女",C45)))</formula>
    </cfRule>
  </conditionalFormatting>
  <conditionalFormatting sqref="C46">
    <cfRule type="expression" dxfId="294" priority="295" stopIfTrue="1">
      <formula>NOT(ISERROR(SEARCH("女",C46)))</formula>
    </cfRule>
  </conditionalFormatting>
  <conditionalFormatting sqref="C47">
    <cfRule type="expression" dxfId="293" priority="294" stopIfTrue="1">
      <formula>NOT(ISERROR(SEARCH("女",C47)))</formula>
    </cfRule>
  </conditionalFormatting>
  <conditionalFormatting sqref="C48">
    <cfRule type="expression" dxfId="292" priority="293" stopIfTrue="1">
      <formula>NOT(ISERROR(SEARCH("女",C48)))</formula>
    </cfRule>
  </conditionalFormatting>
  <conditionalFormatting sqref="C49">
    <cfRule type="expression" dxfId="291" priority="292" stopIfTrue="1">
      <formula>NOT(ISERROR(SEARCH("女",C49)))</formula>
    </cfRule>
  </conditionalFormatting>
  <conditionalFormatting sqref="C50">
    <cfRule type="expression" dxfId="290" priority="291" stopIfTrue="1">
      <formula>NOT(ISERROR(SEARCH("女",C50)))</formula>
    </cfRule>
  </conditionalFormatting>
  <conditionalFormatting sqref="C51">
    <cfRule type="expression" dxfId="289" priority="290" stopIfTrue="1">
      <formula>NOT(ISERROR(SEARCH("女",C51)))</formula>
    </cfRule>
  </conditionalFormatting>
  <conditionalFormatting sqref="C52">
    <cfRule type="expression" dxfId="288" priority="289" stopIfTrue="1">
      <formula>NOT(ISERROR(SEARCH("女",C52)))</formula>
    </cfRule>
  </conditionalFormatting>
  <conditionalFormatting sqref="C53">
    <cfRule type="expression" dxfId="287" priority="288" stopIfTrue="1">
      <formula>NOT(ISERROR(SEARCH("女",C53)))</formula>
    </cfRule>
  </conditionalFormatting>
  <conditionalFormatting sqref="C54">
    <cfRule type="expression" dxfId="286" priority="287" stopIfTrue="1">
      <formula>NOT(ISERROR(SEARCH("女",C54)))</formula>
    </cfRule>
  </conditionalFormatting>
  <conditionalFormatting sqref="C55">
    <cfRule type="expression" dxfId="285" priority="286" stopIfTrue="1">
      <formula>NOT(ISERROR(SEARCH("女",C55)))</formula>
    </cfRule>
  </conditionalFormatting>
  <conditionalFormatting sqref="C56">
    <cfRule type="expression" dxfId="284" priority="285" stopIfTrue="1">
      <formula>NOT(ISERROR(SEARCH("女",C56)))</formula>
    </cfRule>
  </conditionalFormatting>
  <conditionalFormatting sqref="C57">
    <cfRule type="expression" dxfId="283" priority="284" stopIfTrue="1">
      <formula>NOT(ISERROR(SEARCH("女",C57)))</formula>
    </cfRule>
  </conditionalFormatting>
  <conditionalFormatting sqref="C58">
    <cfRule type="expression" dxfId="282" priority="283" stopIfTrue="1">
      <formula>NOT(ISERROR(SEARCH("女",C58)))</formula>
    </cfRule>
  </conditionalFormatting>
  <conditionalFormatting sqref="C59">
    <cfRule type="expression" dxfId="281" priority="282" stopIfTrue="1">
      <formula>NOT(ISERROR(SEARCH("女",C59)))</formula>
    </cfRule>
  </conditionalFormatting>
  <conditionalFormatting sqref="C60">
    <cfRule type="expression" dxfId="280" priority="281" stopIfTrue="1">
      <formula>NOT(ISERROR(SEARCH("女",C60)))</formula>
    </cfRule>
  </conditionalFormatting>
  <conditionalFormatting sqref="C61">
    <cfRule type="expression" dxfId="279" priority="280" stopIfTrue="1">
      <formula>NOT(ISERROR(SEARCH("女",C61)))</formula>
    </cfRule>
  </conditionalFormatting>
  <conditionalFormatting sqref="C62">
    <cfRule type="expression" dxfId="278" priority="279" stopIfTrue="1">
      <formula>NOT(ISERROR(SEARCH("女",C62)))</formula>
    </cfRule>
  </conditionalFormatting>
  <conditionalFormatting sqref="C63">
    <cfRule type="expression" dxfId="277" priority="278" stopIfTrue="1">
      <formula>NOT(ISERROR(SEARCH("女",C63)))</formula>
    </cfRule>
  </conditionalFormatting>
  <conditionalFormatting sqref="C64">
    <cfRule type="expression" dxfId="276" priority="277" stopIfTrue="1">
      <formula>NOT(ISERROR(SEARCH("女",C64)))</formula>
    </cfRule>
  </conditionalFormatting>
  <conditionalFormatting sqref="C65">
    <cfRule type="expression" dxfId="275" priority="276" stopIfTrue="1">
      <formula>NOT(ISERROR(SEARCH("女",C65)))</formula>
    </cfRule>
  </conditionalFormatting>
  <conditionalFormatting sqref="C66">
    <cfRule type="expression" dxfId="274" priority="275" stopIfTrue="1">
      <formula>NOT(ISERROR(SEARCH("女",C66)))</formula>
    </cfRule>
  </conditionalFormatting>
  <conditionalFormatting sqref="C67">
    <cfRule type="expression" dxfId="273" priority="274" stopIfTrue="1">
      <formula>NOT(ISERROR(SEARCH("女",C67)))</formula>
    </cfRule>
  </conditionalFormatting>
  <conditionalFormatting sqref="C68">
    <cfRule type="expression" dxfId="272" priority="273" stopIfTrue="1">
      <formula>NOT(ISERROR(SEARCH("女",C68)))</formula>
    </cfRule>
  </conditionalFormatting>
  <conditionalFormatting sqref="C69">
    <cfRule type="expression" dxfId="271" priority="272" stopIfTrue="1">
      <formula>NOT(ISERROR(SEARCH("女",C69)))</formula>
    </cfRule>
  </conditionalFormatting>
  <conditionalFormatting sqref="C70">
    <cfRule type="expression" dxfId="270" priority="271" stopIfTrue="1">
      <formula>NOT(ISERROR(SEARCH("女",C70)))</formula>
    </cfRule>
  </conditionalFormatting>
  <conditionalFormatting sqref="C71">
    <cfRule type="expression" dxfId="269" priority="270" stopIfTrue="1">
      <formula>NOT(ISERROR(SEARCH("女",C71)))</formula>
    </cfRule>
  </conditionalFormatting>
  <conditionalFormatting sqref="C72">
    <cfRule type="expression" dxfId="268" priority="269" stopIfTrue="1">
      <formula>NOT(ISERROR(SEARCH("女",C72)))</formula>
    </cfRule>
  </conditionalFormatting>
  <conditionalFormatting sqref="C73">
    <cfRule type="expression" dxfId="267" priority="268" stopIfTrue="1">
      <formula>NOT(ISERROR(SEARCH("女",C73)))</formula>
    </cfRule>
  </conditionalFormatting>
  <conditionalFormatting sqref="C74">
    <cfRule type="expression" dxfId="266" priority="267" stopIfTrue="1">
      <formula>NOT(ISERROR(SEARCH("女",C74)))</formula>
    </cfRule>
  </conditionalFormatting>
  <conditionalFormatting sqref="C75">
    <cfRule type="expression" dxfId="265" priority="266" stopIfTrue="1">
      <formula>NOT(ISERROR(SEARCH("女",C75)))</formula>
    </cfRule>
  </conditionalFormatting>
  <conditionalFormatting sqref="C76">
    <cfRule type="expression" dxfId="264" priority="265" stopIfTrue="1">
      <formula>NOT(ISERROR(SEARCH("女",C76)))</formula>
    </cfRule>
  </conditionalFormatting>
  <conditionalFormatting sqref="C77">
    <cfRule type="expression" dxfId="263" priority="264" stopIfTrue="1">
      <formula>NOT(ISERROR(SEARCH("女",C77)))</formula>
    </cfRule>
  </conditionalFormatting>
  <conditionalFormatting sqref="C78">
    <cfRule type="expression" dxfId="262" priority="263" stopIfTrue="1">
      <formula>NOT(ISERROR(SEARCH("女",C78)))</formula>
    </cfRule>
  </conditionalFormatting>
  <conditionalFormatting sqref="C79">
    <cfRule type="expression" dxfId="261" priority="262" stopIfTrue="1">
      <formula>NOT(ISERROR(SEARCH("女",C79)))</formula>
    </cfRule>
  </conditionalFormatting>
  <conditionalFormatting sqref="C80">
    <cfRule type="expression" dxfId="260" priority="261" stopIfTrue="1">
      <formula>NOT(ISERROR(SEARCH("女",C80)))</formula>
    </cfRule>
  </conditionalFormatting>
  <conditionalFormatting sqref="C81">
    <cfRule type="expression" dxfId="259" priority="260" stopIfTrue="1">
      <formula>NOT(ISERROR(SEARCH("女",C81)))</formula>
    </cfRule>
  </conditionalFormatting>
  <conditionalFormatting sqref="C82">
    <cfRule type="expression" dxfId="258" priority="259" stopIfTrue="1">
      <formula>NOT(ISERROR(SEARCH("女",C82)))</formula>
    </cfRule>
  </conditionalFormatting>
  <conditionalFormatting sqref="C83">
    <cfRule type="expression" dxfId="257" priority="258" stopIfTrue="1">
      <formula>NOT(ISERROR(SEARCH("女",C83)))</formula>
    </cfRule>
  </conditionalFormatting>
  <conditionalFormatting sqref="C84">
    <cfRule type="expression" dxfId="256" priority="257" stopIfTrue="1">
      <formula>NOT(ISERROR(SEARCH("女",C84)))</formula>
    </cfRule>
  </conditionalFormatting>
  <conditionalFormatting sqref="C85">
    <cfRule type="expression" dxfId="255" priority="256" stopIfTrue="1">
      <formula>NOT(ISERROR(SEARCH("女",C85)))</formula>
    </cfRule>
  </conditionalFormatting>
  <conditionalFormatting sqref="C86">
    <cfRule type="expression" dxfId="254" priority="255" stopIfTrue="1">
      <formula>NOT(ISERROR(SEARCH("女",C86)))</formula>
    </cfRule>
  </conditionalFormatting>
  <conditionalFormatting sqref="C87">
    <cfRule type="expression" dxfId="253" priority="254" stopIfTrue="1">
      <formula>NOT(ISERROR(SEARCH("女",C87)))</formula>
    </cfRule>
  </conditionalFormatting>
  <conditionalFormatting sqref="C88">
    <cfRule type="expression" dxfId="252" priority="253" stopIfTrue="1">
      <formula>NOT(ISERROR(SEARCH("女",C88)))</formula>
    </cfRule>
  </conditionalFormatting>
  <conditionalFormatting sqref="C89">
    <cfRule type="expression" dxfId="251" priority="252" stopIfTrue="1">
      <formula>NOT(ISERROR(SEARCH("女",C89)))</formula>
    </cfRule>
  </conditionalFormatting>
  <conditionalFormatting sqref="C90">
    <cfRule type="expression" dxfId="250" priority="251" stopIfTrue="1">
      <formula>NOT(ISERROR(SEARCH("女",C90)))</formula>
    </cfRule>
  </conditionalFormatting>
  <conditionalFormatting sqref="C91">
    <cfRule type="expression" dxfId="249" priority="250" stopIfTrue="1">
      <formula>NOT(ISERROR(SEARCH("女",C91)))</formula>
    </cfRule>
  </conditionalFormatting>
  <conditionalFormatting sqref="C92">
    <cfRule type="expression" dxfId="248" priority="249" stopIfTrue="1">
      <formula>NOT(ISERROR(SEARCH("女",C92)))</formula>
    </cfRule>
  </conditionalFormatting>
  <conditionalFormatting sqref="C93">
    <cfRule type="expression" dxfId="247" priority="248" stopIfTrue="1">
      <formula>NOT(ISERROR(SEARCH("女",C93)))</formula>
    </cfRule>
  </conditionalFormatting>
  <conditionalFormatting sqref="C94">
    <cfRule type="expression" dxfId="246" priority="247" stopIfTrue="1">
      <formula>NOT(ISERROR(SEARCH("女",C94)))</formula>
    </cfRule>
  </conditionalFormatting>
  <conditionalFormatting sqref="C95">
    <cfRule type="expression" dxfId="245" priority="246" stopIfTrue="1">
      <formula>NOT(ISERROR(SEARCH("女",C95)))</formula>
    </cfRule>
  </conditionalFormatting>
  <conditionalFormatting sqref="C96">
    <cfRule type="expression" dxfId="244" priority="245" stopIfTrue="1">
      <formula>NOT(ISERROR(SEARCH("女",C96)))</formula>
    </cfRule>
  </conditionalFormatting>
  <conditionalFormatting sqref="C97">
    <cfRule type="expression" dxfId="243" priority="244" stopIfTrue="1">
      <formula>NOT(ISERROR(SEARCH("女",C97)))</formula>
    </cfRule>
  </conditionalFormatting>
  <conditionalFormatting sqref="C98">
    <cfRule type="expression" dxfId="242" priority="243" stopIfTrue="1">
      <formula>NOT(ISERROR(SEARCH("女",C98)))</formula>
    </cfRule>
  </conditionalFormatting>
  <conditionalFormatting sqref="C99">
    <cfRule type="expression" dxfId="241" priority="242" stopIfTrue="1">
      <formula>NOT(ISERROR(SEARCH("女",C99)))</formula>
    </cfRule>
  </conditionalFormatting>
  <conditionalFormatting sqref="C100">
    <cfRule type="expression" dxfId="240" priority="241" stopIfTrue="1">
      <formula>NOT(ISERROR(SEARCH("女",C100)))</formula>
    </cfRule>
  </conditionalFormatting>
  <conditionalFormatting sqref="C101">
    <cfRule type="expression" dxfId="239" priority="240" stopIfTrue="1">
      <formula>NOT(ISERROR(SEARCH("女",C101)))</formula>
    </cfRule>
  </conditionalFormatting>
  <conditionalFormatting sqref="C102">
    <cfRule type="expression" dxfId="238" priority="239" stopIfTrue="1">
      <formula>NOT(ISERROR(SEARCH("女",C102)))</formula>
    </cfRule>
  </conditionalFormatting>
  <conditionalFormatting sqref="C103">
    <cfRule type="expression" dxfId="237" priority="238" stopIfTrue="1">
      <formula>NOT(ISERROR(SEARCH("女",C103)))</formula>
    </cfRule>
  </conditionalFormatting>
  <conditionalFormatting sqref="C104">
    <cfRule type="expression" dxfId="236" priority="237" stopIfTrue="1">
      <formula>NOT(ISERROR(SEARCH("女",C104)))</formula>
    </cfRule>
  </conditionalFormatting>
  <conditionalFormatting sqref="C105">
    <cfRule type="expression" dxfId="235" priority="236" stopIfTrue="1">
      <formula>NOT(ISERROR(SEARCH("女",C105)))</formula>
    </cfRule>
  </conditionalFormatting>
  <conditionalFormatting sqref="C106">
    <cfRule type="expression" dxfId="234" priority="235" stopIfTrue="1">
      <formula>NOT(ISERROR(SEARCH("女",C106)))</formula>
    </cfRule>
  </conditionalFormatting>
  <conditionalFormatting sqref="C107">
    <cfRule type="expression" dxfId="233" priority="234" stopIfTrue="1">
      <formula>NOT(ISERROR(SEARCH("女",C107)))</formula>
    </cfRule>
  </conditionalFormatting>
  <conditionalFormatting sqref="C108">
    <cfRule type="expression" dxfId="232" priority="233" stopIfTrue="1">
      <formula>NOT(ISERROR(SEARCH("女",C108)))</formula>
    </cfRule>
  </conditionalFormatting>
  <conditionalFormatting sqref="C109">
    <cfRule type="expression" dxfId="231" priority="232" stopIfTrue="1">
      <formula>NOT(ISERROR(SEARCH("女",C109)))</formula>
    </cfRule>
  </conditionalFormatting>
  <conditionalFormatting sqref="C110">
    <cfRule type="expression" dxfId="230" priority="231" stopIfTrue="1">
      <formula>NOT(ISERROR(SEARCH("女",C110)))</formula>
    </cfRule>
  </conditionalFormatting>
  <conditionalFormatting sqref="C111">
    <cfRule type="expression" dxfId="229" priority="230" stopIfTrue="1">
      <formula>NOT(ISERROR(SEARCH("女",C111)))</formula>
    </cfRule>
  </conditionalFormatting>
  <conditionalFormatting sqref="C112">
    <cfRule type="expression" dxfId="228" priority="229" stopIfTrue="1">
      <formula>NOT(ISERROR(SEARCH("女",C112)))</formula>
    </cfRule>
  </conditionalFormatting>
  <conditionalFormatting sqref="C113">
    <cfRule type="expression" dxfId="227" priority="228" stopIfTrue="1">
      <formula>NOT(ISERROR(SEARCH("女",C113)))</formula>
    </cfRule>
  </conditionalFormatting>
  <conditionalFormatting sqref="C114">
    <cfRule type="expression" dxfId="226" priority="227" stopIfTrue="1">
      <formula>NOT(ISERROR(SEARCH("女",C114)))</formula>
    </cfRule>
  </conditionalFormatting>
  <conditionalFormatting sqref="C115">
    <cfRule type="expression" dxfId="225" priority="226" stopIfTrue="1">
      <formula>NOT(ISERROR(SEARCH("女",C115)))</formula>
    </cfRule>
  </conditionalFormatting>
  <conditionalFormatting sqref="C116">
    <cfRule type="expression" dxfId="224" priority="225" stopIfTrue="1">
      <formula>NOT(ISERROR(SEARCH("女",C116)))</formula>
    </cfRule>
  </conditionalFormatting>
  <conditionalFormatting sqref="C117">
    <cfRule type="expression" dxfId="223" priority="224" stopIfTrue="1">
      <formula>NOT(ISERROR(SEARCH("女",C117)))</formula>
    </cfRule>
  </conditionalFormatting>
  <conditionalFormatting sqref="C118">
    <cfRule type="expression" dxfId="222" priority="223" stopIfTrue="1">
      <formula>NOT(ISERROR(SEARCH("女",C118)))</formula>
    </cfRule>
  </conditionalFormatting>
  <conditionalFormatting sqref="C119">
    <cfRule type="expression" dxfId="221" priority="222" stopIfTrue="1">
      <formula>NOT(ISERROR(SEARCH("女",C119)))</formula>
    </cfRule>
  </conditionalFormatting>
  <conditionalFormatting sqref="C120">
    <cfRule type="expression" dxfId="220" priority="221" stopIfTrue="1">
      <formula>NOT(ISERROR(SEARCH("女",C120)))</formula>
    </cfRule>
  </conditionalFormatting>
  <conditionalFormatting sqref="C121">
    <cfRule type="expression" dxfId="219" priority="220" stopIfTrue="1">
      <formula>NOT(ISERROR(SEARCH("女",C121)))</formula>
    </cfRule>
  </conditionalFormatting>
  <conditionalFormatting sqref="C122">
    <cfRule type="expression" dxfId="218" priority="219" stopIfTrue="1">
      <formula>NOT(ISERROR(SEARCH("女",C122)))</formula>
    </cfRule>
  </conditionalFormatting>
  <conditionalFormatting sqref="C123">
    <cfRule type="expression" dxfId="217" priority="218" stopIfTrue="1">
      <formula>NOT(ISERROR(SEARCH("女",C123)))</formula>
    </cfRule>
  </conditionalFormatting>
  <conditionalFormatting sqref="C124">
    <cfRule type="expression" dxfId="216" priority="217" stopIfTrue="1">
      <formula>NOT(ISERROR(SEARCH("女",C124)))</formula>
    </cfRule>
  </conditionalFormatting>
  <conditionalFormatting sqref="C125">
    <cfRule type="expression" dxfId="215" priority="216" stopIfTrue="1">
      <formula>NOT(ISERROR(SEARCH("女",C125)))</formula>
    </cfRule>
  </conditionalFormatting>
  <conditionalFormatting sqref="C126">
    <cfRule type="expression" dxfId="214" priority="215" stopIfTrue="1">
      <formula>NOT(ISERROR(SEARCH("女",C126)))</formula>
    </cfRule>
  </conditionalFormatting>
  <conditionalFormatting sqref="C127">
    <cfRule type="expression" dxfId="213" priority="214" stopIfTrue="1">
      <formula>NOT(ISERROR(SEARCH("女",C127)))</formula>
    </cfRule>
  </conditionalFormatting>
  <conditionalFormatting sqref="C128">
    <cfRule type="expression" dxfId="212" priority="213" stopIfTrue="1">
      <formula>NOT(ISERROR(SEARCH("女",C128)))</formula>
    </cfRule>
  </conditionalFormatting>
  <conditionalFormatting sqref="C129">
    <cfRule type="expression" dxfId="211" priority="212" stopIfTrue="1">
      <formula>NOT(ISERROR(SEARCH("女",C129)))</formula>
    </cfRule>
  </conditionalFormatting>
  <conditionalFormatting sqref="C130">
    <cfRule type="expression" dxfId="210" priority="211" stopIfTrue="1">
      <formula>NOT(ISERROR(SEARCH("女",C130)))</formula>
    </cfRule>
  </conditionalFormatting>
  <conditionalFormatting sqref="C131">
    <cfRule type="expression" dxfId="209" priority="210" stopIfTrue="1">
      <formula>NOT(ISERROR(SEARCH("女",C131)))</formula>
    </cfRule>
  </conditionalFormatting>
  <conditionalFormatting sqref="C132">
    <cfRule type="expression" dxfId="208" priority="209" stopIfTrue="1">
      <formula>NOT(ISERROR(SEARCH("女",C132)))</formula>
    </cfRule>
  </conditionalFormatting>
  <conditionalFormatting sqref="C133">
    <cfRule type="expression" dxfId="207" priority="208" stopIfTrue="1">
      <formula>NOT(ISERROR(SEARCH("女",C133)))</formula>
    </cfRule>
  </conditionalFormatting>
  <conditionalFormatting sqref="C134">
    <cfRule type="expression" dxfId="206" priority="207" stopIfTrue="1">
      <formula>NOT(ISERROR(SEARCH("女",C134)))</formula>
    </cfRule>
  </conditionalFormatting>
  <conditionalFormatting sqref="C135">
    <cfRule type="expression" dxfId="205" priority="206" stopIfTrue="1">
      <formula>NOT(ISERROR(SEARCH("女",C135)))</formula>
    </cfRule>
  </conditionalFormatting>
  <conditionalFormatting sqref="C136">
    <cfRule type="expression" dxfId="204" priority="205" stopIfTrue="1">
      <formula>NOT(ISERROR(SEARCH("女",C136)))</formula>
    </cfRule>
  </conditionalFormatting>
  <conditionalFormatting sqref="C137">
    <cfRule type="expression" dxfId="203" priority="204" stopIfTrue="1">
      <formula>NOT(ISERROR(SEARCH("女",C137)))</formula>
    </cfRule>
  </conditionalFormatting>
  <conditionalFormatting sqref="C138">
    <cfRule type="expression" dxfId="202" priority="203" stopIfTrue="1">
      <formula>NOT(ISERROR(SEARCH("女",C138)))</formula>
    </cfRule>
  </conditionalFormatting>
  <conditionalFormatting sqref="C139">
    <cfRule type="expression" dxfId="201" priority="202" stopIfTrue="1">
      <formula>NOT(ISERROR(SEARCH("女",C139)))</formula>
    </cfRule>
  </conditionalFormatting>
  <conditionalFormatting sqref="C140">
    <cfRule type="expression" dxfId="200" priority="201" stopIfTrue="1">
      <formula>NOT(ISERROR(SEARCH("女",C140)))</formula>
    </cfRule>
  </conditionalFormatting>
  <conditionalFormatting sqref="C141">
    <cfRule type="expression" dxfId="199" priority="200" stopIfTrue="1">
      <formula>NOT(ISERROR(SEARCH("女",C141)))</formula>
    </cfRule>
  </conditionalFormatting>
  <conditionalFormatting sqref="C142">
    <cfRule type="expression" dxfId="198" priority="199" stopIfTrue="1">
      <formula>NOT(ISERROR(SEARCH("女",C142)))</formula>
    </cfRule>
  </conditionalFormatting>
  <conditionalFormatting sqref="C143">
    <cfRule type="expression" dxfId="197" priority="198" stopIfTrue="1">
      <formula>NOT(ISERROR(SEARCH("女",C143)))</formula>
    </cfRule>
  </conditionalFormatting>
  <conditionalFormatting sqref="C144">
    <cfRule type="expression" dxfId="196" priority="197" stopIfTrue="1">
      <formula>NOT(ISERROR(SEARCH("女",C144)))</formula>
    </cfRule>
  </conditionalFormatting>
  <conditionalFormatting sqref="C145">
    <cfRule type="expression" dxfId="195" priority="196" stopIfTrue="1">
      <formula>NOT(ISERROR(SEARCH("女",C145)))</formula>
    </cfRule>
  </conditionalFormatting>
  <conditionalFormatting sqref="C146">
    <cfRule type="expression" dxfId="194" priority="195" stopIfTrue="1">
      <formula>NOT(ISERROR(SEARCH("女",C146)))</formula>
    </cfRule>
  </conditionalFormatting>
  <conditionalFormatting sqref="C147">
    <cfRule type="expression" dxfId="193" priority="194" stopIfTrue="1">
      <formula>NOT(ISERROR(SEARCH("女",C147)))</formula>
    </cfRule>
  </conditionalFormatting>
  <conditionalFormatting sqref="C148">
    <cfRule type="expression" dxfId="192" priority="193" stopIfTrue="1">
      <formula>NOT(ISERROR(SEARCH("女",C148)))</formula>
    </cfRule>
  </conditionalFormatting>
  <conditionalFormatting sqref="C149">
    <cfRule type="expression" dxfId="191" priority="192" stopIfTrue="1">
      <formula>NOT(ISERROR(SEARCH("女",C149)))</formula>
    </cfRule>
  </conditionalFormatting>
  <conditionalFormatting sqref="C150">
    <cfRule type="expression" dxfId="190" priority="191" stopIfTrue="1">
      <formula>NOT(ISERROR(SEARCH("女",C150)))</formula>
    </cfRule>
  </conditionalFormatting>
  <conditionalFormatting sqref="C151">
    <cfRule type="expression" dxfId="189" priority="190" stopIfTrue="1">
      <formula>NOT(ISERROR(SEARCH("女",C151)))</formula>
    </cfRule>
  </conditionalFormatting>
  <conditionalFormatting sqref="C152">
    <cfRule type="expression" dxfId="188" priority="189" stopIfTrue="1">
      <formula>NOT(ISERROR(SEARCH("女",C152)))</formula>
    </cfRule>
  </conditionalFormatting>
  <conditionalFormatting sqref="C153">
    <cfRule type="expression" dxfId="187" priority="188" stopIfTrue="1">
      <formula>NOT(ISERROR(SEARCH("女",C153)))</formula>
    </cfRule>
  </conditionalFormatting>
  <conditionalFormatting sqref="C154">
    <cfRule type="expression" dxfId="186" priority="187" stopIfTrue="1">
      <formula>NOT(ISERROR(SEARCH("女",C154)))</formula>
    </cfRule>
  </conditionalFormatting>
  <conditionalFormatting sqref="C155">
    <cfRule type="expression" dxfId="185" priority="186" stopIfTrue="1">
      <formula>NOT(ISERROR(SEARCH("女",C155)))</formula>
    </cfRule>
  </conditionalFormatting>
  <conditionalFormatting sqref="C156">
    <cfRule type="expression" dxfId="184" priority="185" stopIfTrue="1">
      <formula>NOT(ISERROR(SEARCH("女",C156)))</formula>
    </cfRule>
  </conditionalFormatting>
  <conditionalFormatting sqref="C157">
    <cfRule type="expression" dxfId="183" priority="184" stopIfTrue="1">
      <formula>NOT(ISERROR(SEARCH("女",C157)))</formula>
    </cfRule>
  </conditionalFormatting>
  <conditionalFormatting sqref="C158">
    <cfRule type="expression" dxfId="182" priority="183" stopIfTrue="1">
      <formula>NOT(ISERROR(SEARCH("女",C158)))</formula>
    </cfRule>
  </conditionalFormatting>
  <conditionalFormatting sqref="C159">
    <cfRule type="expression" dxfId="181" priority="182" stopIfTrue="1">
      <formula>NOT(ISERROR(SEARCH("女",C159)))</formula>
    </cfRule>
  </conditionalFormatting>
  <conditionalFormatting sqref="C160">
    <cfRule type="expression" dxfId="180" priority="181" stopIfTrue="1">
      <formula>NOT(ISERROR(SEARCH("女",C160)))</formula>
    </cfRule>
  </conditionalFormatting>
  <conditionalFormatting sqref="C161">
    <cfRule type="expression" dxfId="179" priority="180" stopIfTrue="1">
      <formula>NOT(ISERROR(SEARCH("女",C161)))</formula>
    </cfRule>
  </conditionalFormatting>
  <conditionalFormatting sqref="C162">
    <cfRule type="expression" dxfId="178" priority="179" stopIfTrue="1">
      <formula>NOT(ISERROR(SEARCH("女",C162)))</formula>
    </cfRule>
  </conditionalFormatting>
  <conditionalFormatting sqref="C163">
    <cfRule type="expression" dxfId="177" priority="178" stopIfTrue="1">
      <formula>NOT(ISERROR(SEARCH("女",C163)))</formula>
    </cfRule>
  </conditionalFormatting>
  <conditionalFormatting sqref="C164">
    <cfRule type="expression" dxfId="176" priority="177" stopIfTrue="1">
      <formula>NOT(ISERROR(SEARCH("女",C164)))</formula>
    </cfRule>
  </conditionalFormatting>
  <conditionalFormatting sqref="C165">
    <cfRule type="expression" dxfId="175" priority="176" stopIfTrue="1">
      <formula>NOT(ISERROR(SEARCH("女",C165)))</formula>
    </cfRule>
  </conditionalFormatting>
  <conditionalFormatting sqref="C166">
    <cfRule type="expression" dxfId="174" priority="175" stopIfTrue="1">
      <formula>NOT(ISERROR(SEARCH("女",C166)))</formula>
    </cfRule>
  </conditionalFormatting>
  <conditionalFormatting sqref="C167">
    <cfRule type="expression" dxfId="173" priority="174" stopIfTrue="1">
      <formula>NOT(ISERROR(SEARCH("女",C167)))</formula>
    </cfRule>
  </conditionalFormatting>
  <conditionalFormatting sqref="C168">
    <cfRule type="expression" dxfId="172" priority="173" stopIfTrue="1">
      <formula>NOT(ISERROR(SEARCH("女",C168)))</formula>
    </cfRule>
  </conditionalFormatting>
  <conditionalFormatting sqref="C169">
    <cfRule type="expression" dxfId="171" priority="172" stopIfTrue="1">
      <formula>NOT(ISERROR(SEARCH("女",C169)))</formula>
    </cfRule>
  </conditionalFormatting>
  <conditionalFormatting sqref="C170">
    <cfRule type="expression" dxfId="170" priority="171" stopIfTrue="1">
      <formula>NOT(ISERROR(SEARCH("女",C170)))</formula>
    </cfRule>
  </conditionalFormatting>
  <conditionalFormatting sqref="C171">
    <cfRule type="expression" dxfId="169" priority="170" stopIfTrue="1">
      <formula>NOT(ISERROR(SEARCH("女",C171)))</formula>
    </cfRule>
  </conditionalFormatting>
  <conditionalFormatting sqref="C172">
    <cfRule type="expression" dxfId="168" priority="169" stopIfTrue="1">
      <formula>NOT(ISERROR(SEARCH("女",C172)))</formula>
    </cfRule>
  </conditionalFormatting>
  <conditionalFormatting sqref="C173">
    <cfRule type="expression" dxfId="167" priority="168" stopIfTrue="1">
      <formula>NOT(ISERROR(SEARCH("女",C173)))</formula>
    </cfRule>
  </conditionalFormatting>
  <conditionalFormatting sqref="C174">
    <cfRule type="expression" dxfId="166" priority="167" stopIfTrue="1">
      <formula>NOT(ISERROR(SEARCH("女",C174)))</formula>
    </cfRule>
  </conditionalFormatting>
  <conditionalFormatting sqref="C175">
    <cfRule type="expression" dxfId="165" priority="166" stopIfTrue="1">
      <formula>NOT(ISERROR(SEARCH("女",C175)))</formula>
    </cfRule>
  </conditionalFormatting>
  <conditionalFormatting sqref="C176">
    <cfRule type="expression" dxfId="164" priority="165" stopIfTrue="1">
      <formula>NOT(ISERROR(SEARCH("女",C176)))</formula>
    </cfRule>
  </conditionalFormatting>
  <conditionalFormatting sqref="C177">
    <cfRule type="expression" dxfId="163" priority="164" stopIfTrue="1">
      <formula>NOT(ISERROR(SEARCH("女",C177)))</formula>
    </cfRule>
  </conditionalFormatting>
  <conditionalFormatting sqref="C178">
    <cfRule type="expression" dxfId="162" priority="163" stopIfTrue="1">
      <formula>NOT(ISERROR(SEARCH("女",C178)))</formula>
    </cfRule>
  </conditionalFormatting>
  <conditionalFormatting sqref="C179">
    <cfRule type="expression" dxfId="161" priority="162" stopIfTrue="1">
      <formula>NOT(ISERROR(SEARCH("女",C179)))</formula>
    </cfRule>
  </conditionalFormatting>
  <conditionalFormatting sqref="C180">
    <cfRule type="expression" dxfId="160" priority="161" stopIfTrue="1">
      <formula>NOT(ISERROR(SEARCH("女",C180)))</formula>
    </cfRule>
  </conditionalFormatting>
  <conditionalFormatting sqref="G23">
    <cfRule type="expression" dxfId="159" priority="160">
      <formula>NOT(ISERROR(SEARCH("女",C23)))</formula>
    </cfRule>
  </conditionalFormatting>
  <conditionalFormatting sqref="G24">
    <cfRule type="expression" dxfId="158" priority="159">
      <formula>NOT(ISERROR(SEARCH("女",C24)))</formula>
    </cfRule>
  </conditionalFormatting>
  <conditionalFormatting sqref="G25">
    <cfRule type="expression" dxfId="157" priority="158">
      <formula>NOT(ISERROR(SEARCH("女",C25)))</formula>
    </cfRule>
  </conditionalFormatting>
  <conditionalFormatting sqref="G26">
    <cfRule type="expression" dxfId="156" priority="157">
      <formula>NOT(ISERROR(SEARCH("女",C26)))</formula>
    </cfRule>
  </conditionalFormatting>
  <conditionalFormatting sqref="G27">
    <cfRule type="expression" dxfId="155" priority="156">
      <formula>NOT(ISERROR(SEARCH("女",C27)))</formula>
    </cfRule>
  </conditionalFormatting>
  <conditionalFormatting sqref="G28">
    <cfRule type="expression" dxfId="154" priority="155">
      <formula>NOT(ISERROR(SEARCH("女",C28)))</formula>
    </cfRule>
  </conditionalFormatting>
  <conditionalFormatting sqref="G29">
    <cfRule type="expression" dxfId="153" priority="154">
      <formula>NOT(ISERROR(SEARCH("女",C29)))</formula>
    </cfRule>
  </conditionalFormatting>
  <conditionalFormatting sqref="G30">
    <cfRule type="expression" dxfId="152" priority="153">
      <formula>NOT(ISERROR(SEARCH("女",C30)))</formula>
    </cfRule>
  </conditionalFormatting>
  <conditionalFormatting sqref="G31">
    <cfRule type="expression" dxfId="151" priority="152">
      <formula>NOT(ISERROR(SEARCH("女",C31)))</formula>
    </cfRule>
  </conditionalFormatting>
  <conditionalFormatting sqref="G32">
    <cfRule type="expression" dxfId="150" priority="151">
      <formula>NOT(ISERROR(SEARCH("女",C32)))</formula>
    </cfRule>
  </conditionalFormatting>
  <conditionalFormatting sqref="G33">
    <cfRule type="expression" dxfId="149" priority="150">
      <formula>NOT(ISERROR(SEARCH("女",C33)))</formula>
    </cfRule>
  </conditionalFormatting>
  <conditionalFormatting sqref="G34">
    <cfRule type="expression" dxfId="148" priority="149">
      <formula>NOT(ISERROR(SEARCH("女",C34)))</formula>
    </cfRule>
  </conditionalFormatting>
  <conditionalFormatting sqref="G35">
    <cfRule type="expression" dxfId="147" priority="148">
      <formula>NOT(ISERROR(SEARCH("女",C35)))</formula>
    </cfRule>
  </conditionalFormatting>
  <conditionalFormatting sqref="G36">
    <cfRule type="expression" dxfId="146" priority="147">
      <formula>NOT(ISERROR(SEARCH("女",C36)))</formula>
    </cfRule>
  </conditionalFormatting>
  <conditionalFormatting sqref="G37">
    <cfRule type="expression" dxfId="145" priority="146">
      <formula>NOT(ISERROR(SEARCH("女",C37)))</formula>
    </cfRule>
  </conditionalFormatting>
  <conditionalFormatting sqref="G22">
    <cfRule type="expression" dxfId="144" priority="145">
      <formula>NOT(ISERROR(SEARCH("女",C22)))</formula>
    </cfRule>
  </conditionalFormatting>
  <conditionalFormatting sqref="G21">
    <cfRule type="expression" dxfId="143" priority="144">
      <formula>NOT(ISERROR(SEARCH("女",C21)))</formula>
    </cfRule>
  </conditionalFormatting>
  <conditionalFormatting sqref="G38">
    <cfRule type="expression" dxfId="142" priority="143">
      <formula>NOT(ISERROR(SEARCH("女",C38)))</formula>
    </cfRule>
  </conditionalFormatting>
  <conditionalFormatting sqref="G39">
    <cfRule type="expression" dxfId="141" priority="142">
      <formula>NOT(ISERROR(SEARCH("女",C39)))</formula>
    </cfRule>
  </conditionalFormatting>
  <conditionalFormatting sqref="G40">
    <cfRule type="expression" dxfId="140" priority="141">
      <formula>NOT(ISERROR(SEARCH("女",C40)))</formula>
    </cfRule>
  </conditionalFormatting>
  <conditionalFormatting sqref="G41">
    <cfRule type="expression" dxfId="139" priority="140">
      <formula>NOT(ISERROR(SEARCH("女",C41)))</formula>
    </cfRule>
  </conditionalFormatting>
  <conditionalFormatting sqref="G42">
    <cfRule type="expression" dxfId="138" priority="139">
      <formula>NOT(ISERROR(SEARCH("女",C42)))</formula>
    </cfRule>
  </conditionalFormatting>
  <conditionalFormatting sqref="G43">
    <cfRule type="expression" dxfId="137" priority="138">
      <formula>NOT(ISERROR(SEARCH("女",C43)))</formula>
    </cfRule>
  </conditionalFormatting>
  <conditionalFormatting sqref="G44">
    <cfRule type="expression" dxfId="136" priority="137">
      <formula>NOT(ISERROR(SEARCH("女",C44)))</formula>
    </cfRule>
  </conditionalFormatting>
  <conditionalFormatting sqref="G45">
    <cfRule type="expression" dxfId="135" priority="136">
      <formula>NOT(ISERROR(SEARCH("女",C45)))</formula>
    </cfRule>
  </conditionalFormatting>
  <conditionalFormatting sqref="G46">
    <cfRule type="expression" dxfId="134" priority="135">
      <formula>NOT(ISERROR(SEARCH("女",C46)))</formula>
    </cfRule>
  </conditionalFormatting>
  <conditionalFormatting sqref="G47">
    <cfRule type="expression" dxfId="133" priority="134">
      <formula>NOT(ISERROR(SEARCH("女",C47)))</formula>
    </cfRule>
  </conditionalFormatting>
  <conditionalFormatting sqref="G48">
    <cfRule type="expression" dxfId="132" priority="133">
      <formula>NOT(ISERROR(SEARCH("女",C48)))</formula>
    </cfRule>
  </conditionalFormatting>
  <conditionalFormatting sqref="G49">
    <cfRule type="expression" dxfId="131" priority="132">
      <formula>NOT(ISERROR(SEARCH("女",C49)))</formula>
    </cfRule>
  </conditionalFormatting>
  <conditionalFormatting sqref="G50">
    <cfRule type="expression" dxfId="130" priority="131">
      <formula>NOT(ISERROR(SEARCH("女",C50)))</formula>
    </cfRule>
  </conditionalFormatting>
  <conditionalFormatting sqref="G51">
    <cfRule type="expression" dxfId="129" priority="130">
      <formula>NOT(ISERROR(SEARCH("女",C51)))</formula>
    </cfRule>
  </conditionalFormatting>
  <conditionalFormatting sqref="G52">
    <cfRule type="expression" dxfId="128" priority="129">
      <formula>NOT(ISERROR(SEARCH("女",C52)))</formula>
    </cfRule>
  </conditionalFormatting>
  <conditionalFormatting sqref="G53">
    <cfRule type="expression" dxfId="127" priority="128">
      <formula>NOT(ISERROR(SEARCH("女",C53)))</formula>
    </cfRule>
  </conditionalFormatting>
  <conditionalFormatting sqref="G54">
    <cfRule type="expression" dxfId="126" priority="127">
      <formula>NOT(ISERROR(SEARCH("女",C54)))</formula>
    </cfRule>
  </conditionalFormatting>
  <conditionalFormatting sqref="G55">
    <cfRule type="expression" dxfId="125" priority="126">
      <formula>NOT(ISERROR(SEARCH("女",C55)))</formula>
    </cfRule>
  </conditionalFormatting>
  <conditionalFormatting sqref="G56">
    <cfRule type="expression" dxfId="124" priority="125">
      <formula>NOT(ISERROR(SEARCH("女",C56)))</formula>
    </cfRule>
  </conditionalFormatting>
  <conditionalFormatting sqref="G57">
    <cfRule type="expression" dxfId="123" priority="124">
      <formula>NOT(ISERROR(SEARCH("女",C57)))</formula>
    </cfRule>
  </conditionalFormatting>
  <conditionalFormatting sqref="G58">
    <cfRule type="expression" dxfId="122" priority="123">
      <formula>NOT(ISERROR(SEARCH("女",C58)))</formula>
    </cfRule>
  </conditionalFormatting>
  <conditionalFormatting sqref="G59">
    <cfRule type="expression" dxfId="121" priority="122">
      <formula>NOT(ISERROR(SEARCH("女",C59)))</formula>
    </cfRule>
  </conditionalFormatting>
  <conditionalFormatting sqref="G60">
    <cfRule type="expression" dxfId="120" priority="121">
      <formula>NOT(ISERROR(SEARCH("女",C60)))</formula>
    </cfRule>
  </conditionalFormatting>
  <conditionalFormatting sqref="G61">
    <cfRule type="expression" dxfId="119" priority="120">
      <formula>NOT(ISERROR(SEARCH("女",C61)))</formula>
    </cfRule>
  </conditionalFormatting>
  <conditionalFormatting sqref="G62">
    <cfRule type="expression" dxfId="118" priority="119">
      <formula>NOT(ISERROR(SEARCH("女",C62)))</formula>
    </cfRule>
  </conditionalFormatting>
  <conditionalFormatting sqref="G63">
    <cfRule type="expression" dxfId="117" priority="118">
      <formula>NOT(ISERROR(SEARCH("女",C63)))</formula>
    </cfRule>
  </conditionalFormatting>
  <conditionalFormatting sqref="G64">
    <cfRule type="expression" dxfId="116" priority="117">
      <formula>NOT(ISERROR(SEARCH("女",C64)))</formula>
    </cfRule>
  </conditionalFormatting>
  <conditionalFormatting sqref="G65">
    <cfRule type="expression" dxfId="115" priority="116">
      <formula>NOT(ISERROR(SEARCH("女",C65)))</formula>
    </cfRule>
  </conditionalFormatting>
  <conditionalFormatting sqref="G66">
    <cfRule type="expression" dxfId="114" priority="115">
      <formula>NOT(ISERROR(SEARCH("女",C66)))</formula>
    </cfRule>
  </conditionalFormatting>
  <conditionalFormatting sqref="G67">
    <cfRule type="expression" dxfId="113" priority="114">
      <formula>NOT(ISERROR(SEARCH("女",C67)))</formula>
    </cfRule>
  </conditionalFormatting>
  <conditionalFormatting sqref="G68">
    <cfRule type="expression" dxfId="112" priority="113">
      <formula>NOT(ISERROR(SEARCH("女",C68)))</formula>
    </cfRule>
  </conditionalFormatting>
  <conditionalFormatting sqref="G69">
    <cfRule type="expression" dxfId="111" priority="112">
      <formula>NOT(ISERROR(SEARCH("女",C69)))</formula>
    </cfRule>
  </conditionalFormatting>
  <conditionalFormatting sqref="G70">
    <cfRule type="expression" dxfId="110" priority="111">
      <formula>NOT(ISERROR(SEARCH("女",C70)))</formula>
    </cfRule>
  </conditionalFormatting>
  <conditionalFormatting sqref="G71">
    <cfRule type="expression" dxfId="109" priority="110">
      <formula>NOT(ISERROR(SEARCH("女",C71)))</formula>
    </cfRule>
  </conditionalFormatting>
  <conditionalFormatting sqref="G72">
    <cfRule type="expression" dxfId="108" priority="109">
      <formula>NOT(ISERROR(SEARCH("女",C72)))</formula>
    </cfRule>
  </conditionalFormatting>
  <conditionalFormatting sqref="G73">
    <cfRule type="expression" dxfId="107" priority="108">
      <formula>NOT(ISERROR(SEARCH("女",C73)))</formula>
    </cfRule>
  </conditionalFormatting>
  <conditionalFormatting sqref="G74">
    <cfRule type="expression" dxfId="106" priority="107">
      <formula>NOT(ISERROR(SEARCH("女",C74)))</formula>
    </cfRule>
  </conditionalFormatting>
  <conditionalFormatting sqref="G75">
    <cfRule type="expression" dxfId="105" priority="106">
      <formula>NOT(ISERROR(SEARCH("女",C75)))</formula>
    </cfRule>
  </conditionalFormatting>
  <conditionalFormatting sqref="G76">
    <cfRule type="expression" dxfId="104" priority="105">
      <formula>NOT(ISERROR(SEARCH("女",C76)))</formula>
    </cfRule>
  </conditionalFormatting>
  <conditionalFormatting sqref="G77">
    <cfRule type="expression" dxfId="103" priority="104">
      <formula>NOT(ISERROR(SEARCH("女",C77)))</formula>
    </cfRule>
  </conditionalFormatting>
  <conditionalFormatting sqref="G78">
    <cfRule type="expression" dxfId="102" priority="103">
      <formula>NOT(ISERROR(SEARCH("女",C78)))</formula>
    </cfRule>
  </conditionalFormatting>
  <conditionalFormatting sqref="G79">
    <cfRule type="expression" dxfId="101" priority="102">
      <formula>NOT(ISERROR(SEARCH("女",C79)))</formula>
    </cfRule>
  </conditionalFormatting>
  <conditionalFormatting sqref="G80">
    <cfRule type="expression" dxfId="100" priority="101">
      <formula>NOT(ISERROR(SEARCH("女",C80)))</formula>
    </cfRule>
  </conditionalFormatting>
  <conditionalFormatting sqref="G81">
    <cfRule type="expression" dxfId="99" priority="100">
      <formula>NOT(ISERROR(SEARCH("女",C81)))</formula>
    </cfRule>
  </conditionalFormatting>
  <conditionalFormatting sqref="G82">
    <cfRule type="expression" dxfId="98" priority="99">
      <formula>NOT(ISERROR(SEARCH("女",C82)))</formula>
    </cfRule>
  </conditionalFormatting>
  <conditionalFormatting sqref="G83">
    <cfRule type="expression" dxfId="97" priority="98">
      <formula>NOT(ISERROR(SEARCH("女",C83)))</formula>
    </cfRule>
  </conditionalFormatting>
  <conditionalFormatting sqref="G84">
    <cfRule type="expression" dxfId="96" priority="97">
      <formula>NOT(ISERROR(SEARCH("女",C84)))</formula>
    </cfRule>
  </conditionalFormatting>
  <conditionalFormatting sqref="G85">
    <cfRule type="expression" dxfId="95" priority="96">
      <formula>NOT(ISERROR(SEARCH("女",C85)))</formula>
    </cfRule>
  </conditionalFormatting>
  <conditionalFormatting sqref="G86">
    <cfRule type="expression" dxfId="94" priority="95">
      <formula>NOT(ISERROR(SEARCH("女",C86)))</formula>
    </cfRule>
  </conditionalFormatting>
  <conditionalFormatting sqref="G87">
    <cfRule type="expression" dxfId="93" priority="94">
      <formula>NOT(ISERROR(SEARCH("女",C87)))</formula>
    </cfRule>
  </conditionalFormatting>
  <conditionalFormatting sqref="G88">
    <cfRule type="expression" dxfId="92" priority="93">
      <formula>NOT(ISERROR(SEARCH("女",C88)))</formula>
    </cfRule>
  </conditionalFormatting>
  <conditionalFormatting sqref="G89">
    <cfRule type="expression" dxfId="91" priority="92">
      <formula>NOT(ISERROR(SEARCH("女",C89)))</formula>
    </cfRule>
  </conditionalFormatting>
  <conditionalFormatting sqref="G90">
    <cfRule type="expression" dxfId="90" priority="91">
      <formula>NOT(ISERROR(SEARCH("女",C90)))</formula>
    </cfRule>
  </conditionalFormatting>
  <conditionalFormatting sqref="G91">
    <cfRule type="expression" dxfId="89" priority="90">
      <formula>NOT(ISERROR(SEARCH("女",C91)))</formula>
    </cfRule>
  </conditionalFormatting>
  <conditionalFormatting sqref="G92">
    <cfRule type="expression" dxfId="88" priority="89">
      <formula>NOT(ISERROR(SEARCH("女",C92)))</formula>
    </cfRule>
  </conditionalFormatting>
  <conditionalFormatting sqref="G93">
    <cfRule type="expression" dxfId="87" priority="88">
      <formula>NOT(ISERROR(SEARCH("女",C93)))</formula>
    </cfRule>
  </conditionalFormatting>
  <conditionalFormatting sqref="G94">
    <cfRule type="expression" dxfId="86" priority="87">
      <formula>NOT(ISERROR(SEARCH("女",C94)))</formula>
    </cfRule>
  </conditionalFormatting>
  <conditionalFormatting sqref="G95">
    <cfRule type="expression" dxfId="85" priority="86">
      <formula>NOT(ISERROR(SEARCH("女",C95)))</formula>
    </cfRule>
  </conditionalFormatting>
  <conditionalFormatting sqref="G96">
    <cfRule type="expression" dxfId="84" priority="85">
      <formula>NOT(ISERROR(SEARCH("女",C96)))</formula>
    </cfRule>
  </conditionalFormatting>
  <conditionalFormatting sqref="G97">
    <cfRule type="expression" dxfId="83" priority="84">
      <formula>NOT(ISERROR(SEARCH("女",C97)))</formula>
    </cfRule>
  </conditionalFormatting>
  <conditionalFormatting sqref="G98">
    <cfRule type="expression" dxfId="82" priority="83">
      <formula>NOT(ISERROR(SEARCH("女",C98)))</formula>
    </cfRule>
  </conditionalFormatting>
  <conditionalFormatting sqref="G99">
    <cfRule type="expression" dxfId="81" priority="82">
      <formula>NOT(ISERROR(SEARCH("女",C99)))</formula>
    </cfRule>
  </conditionalFormatting>
  <conditionalFormatting sqref="G100">
    <cfRule type="expression" dxfId="80" priority="81">
      <formula>NOT(ISERROR(SEARCH("女",C100)))</formula>
    </cfRule>
  </conditionalFormatting>
  <conditionalFormatting sqref="G101">
    <cfRule type="expression" dxfId="79" priority="80">
      <formula>NOT(ISERROR(SEARCH("女",C101)))</formula>
    </cfRule>
  </conditionalFormatting>
  <conditionalFormatting sqref="G102">
    <cfRule type="expression" dxfId="78" priority="79">
      <formula>NOT(ISERROR(SEARCH("女",C102)))</formula>
    </cfRule>
  </conditionalFormatting>
  <conditionalFormatting sqref="G103">
    <cfRule type="expression" dxfId="77" priority="78">
      <formula>NOT(ISERROR(SEARCH("女",C103)))</formula>
    </cfRule>
  </conditionalFormatting>
  <conditionalFormatting sqref="G104">
    <cfRule type="expression" dxfId="76" priority="77">
      <formula>NOT(ISERROR(SEARCH("女",C104)))</formula>
    </cfRule>
  </conditionalFormatting>
  <conditionalFormatting sqref="G105">
    <cfRule type="expression" dxfId="75" priority="76">
      <formula>NOT(ISERROR(SEARCH("女",C105)))</formula>
    </cfRule>
  </conditionalFormatting>
  <conditionalFormatting sqref="G106">
    <cfRule type="expression" dxfId="74" priority="75">
      <formula>NOT(ISERROR(SEARCH("女",C106)))</formula>
    </cfRule>
  </conditionalFormatting>
  <conditionalFormatting sqref="G107">
    <cfRule type="expression" dxfId="73" priority="74">
      <formula>NOT(ISERROR(SEARCH("女",C107)))</formula>
    </cfRule>
  </conditionalFormatting>
  <conditionalFormatting sqref="G108">
    <cfRule type="expression" dxfId="72" priority="73">
      <formula>NOT(ISERROR(SEARCH("女",C108)))</formula>
    </cfRule>
  </conditionalFormatting>
  <conditionalFormatting sqref="G109">
    <cfRule type="expression" dxfId="71" priority="72">
      <formula>NOT(ISERROR(SEARCH("女",C109)))</formula>
    </cfRule>
  </conditionalFormatting>
  <conditionalFormatting sqref="G110">
    <cfRule type="expression" dxfId="70" priority="71">
      <formula>NOT(ISERROR(SEARCH("女",C110)))</formula>
    </cfRule>
  </conditionalFormatting>
  <conditionalFormatting sqref="G111">
    <cfRule type="expression" dxfId="69" priority="70">
      <formula>NOT(ISERROR(SEARCH("女",C111)))</formula>
    </cfRule>
  </conditionalFormatting>
  <conditionalFormatting sqref="G112">
    <cfRule type="expression" dxfId="68" priority="69">
      <formula>NOT(ISERROR(SEARCH("女",C112)))</formula>
    </cfRule>
  </conditionalFormatting>
  <conditionalFormatting sqref="G113">
    <cfRule type="expression" dxfId="67" priority="68">
      <formula>NOT(ISERROR(SEARCH("女",C113)))</formula>
    </cfRule>
  </conditionalFormatting>
  <conditionalFormatting sqref="G114">
    <cfRule type="expression" dxfId="66" priority="67">
      <formula>NOT(ISERROR(SEARCH("女",C114)))</formula>
    </cfRule>
  </conditionalFormatting>
  <conditionalFormatting sqref="G115">
    <cfRule type="expression" dxfId="65" priority="66">
      <formula>NOT(ISERROR(SEARCH("女",C115)))</formula>
    </cfRule>
  </conditionalFormatting>
  <conditionalFormatting sqref="G116">
    <cfRule type="expression" dxfId="64" priority="65">
      <formula>NOT(ISERROR(SEARCH("女",C116)))</formula>
    </cfRule>
  </conditionalFormatting>
  <conditionalFormatting sqref="G117">
    <cfRule type="expression" dxfId="63" priority="64">
      <formula>NOT(ISERROR(SEARCH("女",C117)))</formula>
    </cfRule>
  </conditionalFormatting>
  <conditionalFormatting sqref="G118">
    <cfRule type="expression" dxfId="62" priority="63">
      <formula>NOT(ISERROR(SEARCH("女",C118)))</formula>
    </cfRule>
  </conditionalFormatting>
  <conditionalFormatting sqref="G119">
    <cfRule type="expression" dxfId="61" priority="62">
      <formula>NOT(ISERROR(SEARCH("女",C119)))</formula>
    </cfRule>
  </conditionalFormatting>
  <conditionalFormatting sqref="G120">
    <cfRule type="expression" dxfId="60" priority="61">
      <formula>NOT(ISERROR(SEARCH("女",C120)))</formula>
    </cfRule>
  </conditionalFormatting>
  <conditionalFormatting sqref="G121">
    <cfRule type="expression" dxfId="59" priority="60">
      <formula>NOT(ISERROR(SEARCH("女",C121)))</formula>
    </cfRule>
  </conditionalFormatting>
  <conditionalFormatting sqref="G122">
    <cfRule type="expression" dxfId="58" priority="59">
      <formula>NOT(ISERROR(SEARCH("女",C122)))</formula>
    </cfRule>
  </conditionalFormatting>
  <conditionalFormatting sqref="G123">
    <cfRule type="expression" dxfId="57" priority="58">
      <formula>NOT(ISERROR(SEARCH("女",C123)))</formula>
    </cfRule>
  </conditionalFormatting>
  <conditionalFormatting sqref="G124">
    <cfRule type="expression" dxfId="56" priority="57">
      <formula>NOT(ISERROR(SEARCH("女",C124)))</formula>
    </cfRule>
  </conditionalFormatting>
  <conditionalFormatting sqref="G125">
    <cfRule type="expression" dxfId="55" priority="56">
      <formula>NOT(ISERROR(SEARCH("女",C125)))</formula>
    </cfRule>
  </conditionalFormatting>
  <conditionalFormatting sqref="G126">
    <cfRule type="expression" dxfId="54" priority="55">
      <formula>NOT(ISERROR(SEARCH("女",C126)))</formula>
    </cfRule>
  </conditionalFormatting>
  <conditionalFormatting sqref="G127">
    <cfRule type="expression" dxfId="53" priority="54">
      <formula>NOT(ISERROR(SEARCH("女",C127)))</formula>
    </cfRule>
  </conditionalFormatting>
  <conditionalFormatting sqref="G128">
    <cfRule type="expression" dxfId="52" priority="53">
      <formula>NOT(ISERROR(SEARCH("女",C128)))</formula>
    </cfRule>
  </conditionalFormatting>
  <conditionalFormatting sqref="G129">
    <cfRule type="expression" dxfId="51" priority="52">
      <formula>NOT(ISERROR(SEARCH("女",C129)))</formula>
    </cfRule>
  </conditionalFormatting>
  <conditionalFormatting sqref="G130">
    <cfRule type="expression" dxfId="50" priority="51">
      <formula>NOT(ISERROR(SEARCH("女",C130)))</formula>
    </cfRule>
  </conditionalFormatting>
  <conditionalFormatting sqref="G131">
    <cfRule type="expression" dxfId="49" priority="50">
      <formula>NOT(ISERROR(SEARCH("女",C131)))</formula>
    </cfRule>
  </conditionalFormatting>
  <conditionalFormatting sqref="G132">
    <cfRule type="expression" dxfId="48" priority="49">
      <formula>NOT(ISERROR(SEARCH("女",C132)))</formula>
    </cfRule>
  </conditionalFormatting>
  <conditionalFormatting sqref="G133">
    <cfRule type="expression" dxfId="47" priority="48">
      <formula>NOT(ISERROR(SEARCH("女",C133)))</formula>
    </cfRule>
  </conditionalFormatting>
  <conditionalFormatting sqref="G134">
    <cfRule type="expression" dxfId="46" priority="47">
      <formula>NOT(ISERROR(SEARCH("女",C134)))</formula>
    </cfRule>
  </conditionalFormatting>
  <conditionalFormatting sqref="G135">
    <cfRule type="expression" dxfId="45" priority="46">
      <formula>NOT(ISERROR(SEARCH("女",C135)))</formula>
    </cfRule>
  </conditionalFormatting>
  <conditionalFormatting sqref="G136">
    <cfRule type="expression" dxfId="44" priority="45">
      <formula>NOT(ISERROR(SEARCH("女",C136)))</formula>
    </cfRule>
  </conditionalFormatting>
  <conditionalFormatting sqref="G137">
    <cfRule type="expression" dxfId="43" priority="44">
      <formula>NOT(ISERROR(SEARCH("女",C137)))</formula>
    </cfRule>
  </conditionalFormatting>
  <conditionalFormatting sqref="G138">
    <cfRule type="expression" dxfId="42" priority="43">
      <formula>NOT(ISERROR(SEARCH("女",C138)))</formula>
    </cfRule>
  </conditionalFormatting>
  <conditionalFormatting sqref="G139">
    <cfRule type="expression" dxfId="41" priority="42">
      <formula>NOT(ISERROR(SEARCH("女",C139)))</formula>
    </cfRule>
  </conditionalFormatting>
  <conditionalFormatting sqref="G140">
    <cfRule type="expression" dxfId="40" priority="41">
      <formula>NOT(ISERROR(SEARCH("女",C140)))</formula>
    </cfRule>
  </conditionalFormatting>
  <conditionalFormatting sqref="G141">
    <cfRule type="expression" dxfId="39" priority="40">
      <formula>NOT(ISERROR(SEARCH("女",C141)))</formula>
    </cfRule>
  </conditionalFormatting>
  <conditionalFormatting sqref="G142">
    <cfRule type="expression" dxfId="38" priority="39">
      <formula>NOT(ISERROR(SEARCH("女",C142)))</formula>
    </cfRule>
  </conditionalFormatting>
  <conditionalFormatting sqref="G143">
    <cfRule type="expression" dxfId="37" priority="38">
      <formula>NOT(ISERROR(SEARCH("女",C143)))</formula>
    </cfRule>
  </conditionalFormatting>
  <conditionalFormatting sqref="G144">
    <cfRule type="expression" dxfId="36" priority="37">
      <formula>NOT(ISERROR(SEARCH("女",C144)))</formula>
    </cfRule>
  </conditionalFormatting>
  <conditionalFormatting sqref="G145">
    <cfRule type="expression" dxfId="35" priority="36">
      <formula>NOT(ISERROR(SEARCH("女",C145)))</formula>
    </cfRule>
  </conditionalFormatting>
  <conditionalFormatting sqref="G146">
    <cfRule type="expression" dxfId="34" priority="35">
      <formula>NOT(ISERROR(SEARCH("女",C146)))</formula>
    </cfRule>
  </conditionalFormatting>
  <conditionalFormatting sqref="G147">
    <cfRule type="expression" dxfId="33" priority="34">
      <formula>NOT(ISERROR(SEARCH("女",C147)))</formula>
    </cfRule>
  </conditionalFormatting>
  <conditionalFormatting sqref="G148">
    <cfRule type="expression" dxfId="32" priority="33">
      <formula>NOT(ISERROR(SEARCH("女",C148)))</formula>
    </cfRule>
  </conditionalFormatting>
  <conditionalFormatting sqref="G149">
    <cfRule type="expression" dxfId="31" priority="32">
      <formula>NOT(ISERROR(SEARCH("女",C149)))</formula>
    </cfRule>
  </conditionalFormatting>
  <conditionalFormatting sqref="G150">
    <cfRule type="expression" dxfId="30" priority="31">
      <formula>NOT(ISERROR(SEARCH("女",C150)))</formula>
    </cfRule>
  </conditionalFormatting>
  <conditionalFormatting sqref="G151">
    <cfRule type="expression" dxfId="29" priority="30">
      <formula>NOT(ISERROR(SEARCH("女",C151)))</formula>
    </cfRule>
  </conditionalFormatting>
  <conditionalFormatting sqref="G152">
    <cfRule type="expression" dxfId="28" priority="29">
      <formula>NOT(ISERROR(SEARCH("女",C152)))</formula>
    </cfRule>
  </conditionalFormatting>
  <conditionalFormatting sqref="G153">
    <cfRule type="expression" dxfId="27" priority="28">
      <formula>NOT(ISERROR(SEARCH("女",C153)))</formula>
    </cfRule>
  </conditionalFormatting>
  <conditionalFormatting sqref="G154">
    <cfRule type="expression" dxfId="26" priority="27">
      <formula>NOT(ISERROR(SEARCH("女",C154)))</formula>
    </cfRule>
  </conditionalFormatting>
  <conditionalFormatting sqref="G155">
    <cfRule type="expression" dxfId="25" priority="26">
      <formula>NOT(ISERROR(SEARCH("女",C155)))</formula>
    </cfRule>
  </conditionalFormatting>
  <conditionalFormatting sqref="G156">
    <cfRule type="expression" dxfId="24" priority="25">
      <formula>NOT(ISERROR(SEARCH("女",C156)))</formula>
    </cfRule>
  </conditionalFormatting>
  <conditionalFormatting sqref="G157">
    <cfRule type="expression" dxfId="23" priority="24">
      <formula>NOT(ISERROR(SEARCH("女",C157)))</formula>
    </cfRule>
  </conditionalFormatting>
  <conditionalFormatting sqref="G158">
    <cfRule type="expression" dxfId="22" priority="23">
      <formula>NOT(ISERROR(SEARCH("女",C158)))</formula>
    </cfRule>
  </conditionalFormatting>
  <conditionalFormatting sqref="G159">
    <cfRule type="expression" dxfId="21" priority="22">
      <formula>NOT(ISERROR(SEARCH("女",C159)))</formula>
    </cfRule>
  </conditionalFormatting>
  <conditionalFormatting sqref="G160">
    <cfRule type="expression" dxfId="20" priority="21">
      <formula>NOT(ISERROR(SEARCH("女",C160)))</formula>
    </cfRule>
  </conditionalFormatting>
  <conditionalFormatting sqref="G161">
    <cfRule type="expression" dxfId="19" priority="20">
      <formula>NOT(ISERROR(SEARCH("女",C161)))</formula>
    </cfRule>
  </conditionalFormatting>
  <conditionalFormatting sqref="G162">
    <cfRule type="expression" dxfId="18" priority="19">
      <formula>NOT(ISERROR(SEARCH("女",C162)))</formula>
    </cfRule>
  </conditionalFormatting>
  <conditionalFormatting sqref="G163">
    <cfRule type="expression" dxfId="17" priority="18">
      <formula>NOT(ISERROR(SEARCH("女",C163)))</formula>
    </cfRule>
  </conditionalFormatting>
  <conditionalFormatting sqref="G164">
    <cfRule type="expression" dxfId="16" priority="17">
      <formula>NOT(ISERROR(SEARCH("女",C164)))</formula>
    </cfRule>
  </conditionalFormatting>
  <conditionalFormatting sqref="G165">
    <cfRule type="expression" dxfId="15" priority="16">
      <formula>NOT(ISERROR(SEARCH("女",C165)))</formula>
    </cfRule>
  </conditionalFormatting>
  <conditionalFormatting sqref="G166">
    <cfRule type="expression" dxfId="14" priority="15">
      <formula>NOT(ISERROR(SEARCH("女",C166)))</formula>
    </cfRule>
  </conditionalFormatting>
  <conditionalFormatting sqref="G167">
    <cfRule type="expression" dxfId="13" priority="14">
      <formula>NOT(ISERROR(SEARCH("女",C167)))</formula>
    </cfRule>
  </conditionalFormatting>
  <conditionalFormatting sqref="G168">
    <cfRule type="expression" dxfId="12" priority="13">
      <formula>NOT(ISERROR(SEARCH("女",C168)))</formula>
    </cfRule>
  </conditionalFormatting>
  <conditionalFormatting sqref="G169">
    <cfRule type="expression" dxfId="11" priority="12">
      <formula>NOT(ISERROR(SEARCH("女",C169)))</formula>
    </cfRule>
  </conditionalFormatting>
  <conditionalFormatting sqref="G170">
    <cfRule type="expression" dxfId="10" priority="11">
      <formula>NOT(ISERROR(SEARCH("女",C170)))</formula>
    </cfRule>
  </conditionalFormatting>
  <conditionalFormatting sqref="G171">
    <cfRule type="expression" dxfId="9" priority="10">
      <formula>NOT(ISERROR(SEARCH("女",C171)))</formula>
    </cfRule>
  </conditionalFormatting>
  <conditionalFormatting sqref="G172">
    <cfRule type="expression" dxfId="8" priority="9">
      <formula>NOT(ISERROR(SEARCH("女",C172)))</formula>
    </cfRule>
  </conditionalFormatting>
  <conditionalFormatting sqref="G173">
    <cfRule type="expression" dxfId="7" priority="8">
      <formula>NOT(ISERROR(SEARCH("女",C173)))</formula>
    </cfRule>
  </conditionalFormatting>
  <conditionalFormatting sqref="G174">
    <cfRule type="expression" dxfId="6" priority="7">
      <formula>NOT(ISERROR(SEARCH("女",C174)))</formula>
    </cfRule>
  </conditionalFormatting>
  <conditionalFormatting sqref="G175">
    <cfRule type="expression" dxfId="5" priority="6">
      <formula>NOT(ISERROR(SEARCH("女",C175)))</formula>
    </cfRule>
  </conditionalFormatting>
  <conditionalFormatting sqref="G176">
    <cfRule type="expression" dxfId="4" priority="5">
      <formula>NOT(ISERROR(SEARCH("女",C176)))</formula>
    </cfRule>
  </conditionalFormatting>
  <conditionalFormatting sqref="G177">
    <cfRule type="expression" dxfId="3" priority="4">
      <formula>NOT(ISERROR(SEARCH("女",C177)))</formula>
    </cfRule>
  </conditionalFormatting>
  <conditionalFormatting sqref="G178">
    <cfRule type="expression" dxfId="2" priority="3">
      <formula>NOT(ISERROR(SEARCH("女",C178)))</formula>
    </cfRule>
  </conditionalFormatting>
  <conditionalFormatting sqref="G179">
    <cfRule type="expression" dxfId="1" priority="2">
      <formula>NOT(ISERROR(SEARCH("女",C179)))</formula>
    </cfRule>
  </conditionalFormatting>
  <conditionalFormatting sqref="G180">
    <cfRule type="expression" dxfId="0" priority="1">
      <formula>NOT(ISERROR(SEARCH("女",C180)))</formula>
    </cfRule>
  </conditionalFormatting>
  <dataValidations count="3">
    <dataValidation imeMode="hiragana" allowBlank="1" showInputMessage="1" showErrorMessage="1" sqref="H21:I180"/>
    <dataValidation imeMode="off" allowBlank="1" showInputMessage="1" showErrorMessage="1" sqref="D5:H5"/>
    <dataValidation imeMode="on" allowBlank="1" showInputMessage="1" showErrorMessage="1" sqref="L21:M120"/>
  </dataValidations>
  <pageMargins left="0.53" right="0" top="0.51" bottom="0" header="0.33" footer="0.51181102362204722"/>
  <pageSetup paperSize="9" scale="84" fitToHeight="0" orientation="portrait" horizontalDpi="4294967293" r:id="rId1"/>
  <headerFooter alignWithMargins="0">
    <oddHeader>&amp;RP&amp;P</oddHeader>
  </headerFooter>
  <rowBreaks count="2" manualBreakCount="2">
    <brk id="70" max="15" man="1"/>
    <brk id="120" max="15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10</vt:i4>
      </vt:variant>
    </vt:vector>
  </HeadingPairs>
  <TitlesOfParts>
    <vt:vector size="17" baseType="lpstr">
      <vt:lpstr>記載について（必読）</vt:lpstr>
      <vt:lpstr>出場選手データ男子(必須)</vt:lpstr>
      <vt:lpstr>出場選手データ女子(必須)</vt:lpstr>
      <vt:lpstr>スポレク小学用</vt:lpstr>
      <vt:lpstr>中学用</vt:lpstr>
      <vt:lpstr>高校・一般用</vt:lpstr>
      <vt:lpstr>スポレク一般用</vt:lpstr>
      <vt:lpstr>スポレク一般用!Print_Area</vt:lpstr>
      <vt:lpstr>スポレク小学用!Print_Area</vt:lpstr>
      <vt:lpstr>高校・一般用!Print_Area</vt:lpstr>
      <vt:lpstr>'出場選手データ女子(必須)'!Print_Area</vt:lpstr>
      <vt:lpstr>'出場選手データ男子(必須)'!Print_Area</vt:lpstr>
      <vt:lpstr>中学用!Print_Area</vt:lpstr>
      <vt:lpstr>スポレク一般用!Print_Titles</vt:lpstr>
      <vt:lpstr>スポレク小学用!Print_Titles</vt:lpstr>
      <vt:lpstr>高校・一般用!Print_Titles</vt:lpstr>
      <vt:lpstr>中学用!Print_Titles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中部開催大会 選手データ提出ファイル</dc:title>
  <dc:creator>Yuya Takeshita</dc:creator>
  <cp:lastModifiedBy>Naoki Uchida</cp:lastModifiedBy>
  <cp:lastPrinted>2022-01-23T12:08:06Z</cp:lastPrinted>
  <dcterms:created xsi:type="dcterms:W3CDTF">2017-03-27T01:41:19Z</dcterms:created>
  <dcterms:modified xsi:type="dcterms:W3CDTF">2022-02-06T10:59:33Z</dcterms:modified>
</cp:coreProperties>
</file>