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岡野\電気\入札関係\"/>
    </mc:Choice>
  </mc:AlternateContent>
  <bookViews>
    <workbookView xWindow="5760" yWindow="0" windowWidth="20955" windowHeight="17790"/>
  </bookViews>
  <sheets>
    <sheet name="内訳計算書" sheetId="1" r:id="rId1"/>
  </sheets>
  <definedNames>
    <definedName name="_xlnm.Print_Area" localSheetId="0">内訳計算書!$B$1:$L$42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L10" i="1" s="1"/>
  <c r="J10" i="1"/>
  <c r="G11" i="1"/>
  <c r="L11" i="1" s="1"/>
  <c r="J11" i="1"/>
  <c r="G12" i="1"/>
  <c r="L12" i="1" s="1"/>
  <c r="J12" i="1"/>
  <c r="G13" i="1"/>
  <c r="L13" i="1" s="1"/>
  <c r="J13" i="1"/>
  <c r="G14" i="1"/>
  <c r="J14" i="1"/>
  <c r="L14" i="1"/>
  <c r="G15" i="1"/>
  <c r="L15" i="1" s="1"/>
  <c r="J15" i="1"/>
  <c r="G16" i="1"/>
  <c r="J16" i="1"/>
  <c r="L16" i="1"/>
  <c r="G17" i="1"/>
  <c r="J17" i="1"/>
  <c r="L17" i="1" s="1"/>
  <c r="G18" i="1"/>
  <c r="L18" i="1" s="1"/>
  <c r="J18" i="1"/>
  <c r="G19" i="1"/>
  <c r="L19" i="1" s="1"/>
  <c r="J19" i="1"/>
  <c r="G20" i="1"/>
  <c r="L20" i="1" s="1"/>
  <c r="J20" i="1"/>
  <c r="G21" i="1"/>
  <c r="L21" i="1" s="1"/>
  <c r="J21" i="1"/>
  <c r="H22" i="1"/>
  <c r="L23" i="1" l="1"/>
  <c r="L27" i="1" s="1"/>
  <c r="L32" i="1" s="1"/>
</calcChain>
</file>

<file path=xl/sharedStrings.xml><?xml version="1.0" encoding="utf-8"?>
<sst xmlns="http://schemas.openxmlformats.org/spreadsheetml/2006/main" count="59" uniqueCount="58">
  <si>
    <t>10　月表示は使用月を示す。</t>
    <rPh sb="3" eb="4">
      <t>ツキ</t>
    </rPh>
    <rPh sb="4" eb="6">
      <t>ヒョウジ</t>
    </rPh>
    <rPh sb="7" eb="9">
      <t>シヨウ</t>
    </rPh>
    <rPh sb="9" eb="10">
      <t>ツキ</t>
    </rPh>
    <rPh sb="11" eb="12">
      <t>シメ</t>
    </rPh>
    <phoneticPr fontId="3"/>
  </si>
  <si>
    <t>　１円未満の端数処理は、８％に相当する額を加算（１円未満の端数切捨て）した際に(L)欄の額と合致する処理方法とすること。</t>
    <rPh sb="8" eb="10">
      <t>ショリ</t>
    </rPh>
    <rPh sb="15" eb="17">
      <t>ソウトウ</t>
    </rPh>
    <rPh sb="19" eb="20">
      <t>ガク</t>
    </rPh>
    <rPh sb="21" eb="23">
      <t>カサン</t>
    </rPh>
    <rPh sb="25" eb="26">
      <t>エン</t>
    </rPh>
    <rPh sb="26" eb="28">
      <t>ミマン</t>
    </rPh>
    <rPh sb="29" eb="31">
      <t>ハスウ</t>
    </rPh>
    <rPh sb="31" eb="33">
      <t>キリス</t>
    </rPh>
    <rPh sb="37" eb="38">
      <t>サイ</t>
    </rPh>
    <rPh sb="42" eb="43">
      <t>ラン</t>
    </rPh>
    <rPh sb="44" eb="45">
      <t>ガク</t>
    </rPh>
    <rPh sb="46" eb="48">
      <t>ガッチ</t>
    </rPh>
    <rPh sb="50" eb="52">
      <t>ショリ</t>
    </rPh>
    <rPh sb="52" eb="54">
      <t>ホウホウ</t>
    </rPh>
    <phoneticPr fontId="3"/>
  </si>
  <si>
    <t>９　入札書記入金額(M)欄には、(L)欄の額の108分の100に相当する金額を記載し、この金額を入札書に記載すること。</t>
    <phoneticPr fontId="3"/>
  </si>
  <si>
    <t>８　３年間総合計額(L)欄には、(K)欄の額に３を乗じた額を記載すること。</t>
    <rPh sb="3" eb="5">
      <t>ネンカン</t>
    </rPh>
    <rPh sb="5" eb="6">
      <t>ソウ</t>
    </rPh>
    <rPh sb="6" eb="8">
      <t>ゴウケイ</t>
    </rPh>
    <rPh sb="8" eb="9">
      <t>ガク</t>
    </rPh>
    <rPh sb="12" eb="13">
      <t>ラン</t>
    </rPh>
    <rPh sb="19" eb="20">
      <t>ラン</t>
    </rPh>
    <rPh sb="21" eb="22">
      <t>ガク</t>
    </rPh>
    <rPh sb="25" eb="26">
      <t>ジョウ</t>
    </rPh>
    <rPh sb="28" eb="29">
      <t>ガク</t>
    </rPh>
    <rPh sb="30" eb="32">
      <t>キサイ</t>
    </rPh>
    <phoneticPr fontId="3"/>
  </si>
  <si>
    <t>７　年間合計金額(K)欄には、各月の電気料金を合計した金額を記載すること。</t>
    <rPh sb="2" eb="4">
      <t>ネンカン</t>
    </rPh>
    <rPh sb="4" eb="6">
      <t>ゴウケイ</t>
    </rPh>
    <rPh sb="6" eb="8">
      <t>キンガク</t>
    </rPh>
    <rPh sb="11" eb="12">
      <t>ラン</t>
    </rPh>
    <rPh sb="15" eb="17">
      <t>カクツキ</t>
    </rPh>
    <rPh sb="18" eb="20">
      <t>デンキ</t>
    </rPh>
    <rPh sb="20" eb="22">
      <t>リョウキン</t>
    </rPh>
    <rPh sb="23" eb="25">
      <t>ゴウケイ</t>
    </rPh>
    <rPh sb="27" eb="29">
      <t>キンガク</t>
    </rPh>
    <rPh sb="30" eb="32">
      <t>キサイ</t>
    </rPh>
    <phoneticPr fontId="3"/>
  </si>
  <si>
    <t>　</t>
    <phoneticPr fontId="3"/>
  </si>
  <si>
    <t>６　各月の電気料金合計(J)欄には、１円未満の端数を切り捨てた金額を記載すること。</t>
    <rPh sb="5" eb="7">
      <t>デンキ</t>
    </rPh>
    <rPh sb="7" eb="9">
      <t>リョウキン</t>
    </rPh>
    <rPh sb="14" eb="15">
      <t>ラン</t>
    </rPh>
    <phoneticPr fontId="3"/>
  </si>
  <si>
    <t>　の割引制度及び記載した割引額の算定方法がわかる書類（任意様式）を添付すること。</t>
    <rPh sb="2" eb="4">
      <t>ワリビキ</t>
    </rPh>
    <rPh sb="4" eb="6">
      <t>セイド</t>
    </rPh>
    <rPh sb="6" eb="7">
      <t>オヨ</t>
    </rPh>
    <rPh sb="8" eb="10">
      <t>キサイ</t>
    </rPh>
    <rPh sb="12" eb="15">
      <t>ワリビキガク</t>
    </rPh>
    <rPh sb="16" eb="18">
      <t>サンテイ</t>
    </rPh>
    <rPh sb="18" eb="20">
      <t>ホウホウ</t>
    </rPh>
    <rPh sb="24" eb="26">
      <t>ショルイ</t>
    </rPh>
    <rPh sb="27" eb="29">
      <t>ニンイ</t>
    </rPh>
    <rPh sb="29" eb="31">
      <t>ヨウシキ</t>
    </rPh>
    <rPh sb="33" eb="35">
      <t>テンプ</t>
    </rPh>
    <phoneticPr fontId="3"/>
  </si>
  <si>
    <t>５　固有の割引額(I欄)には、入札者固有の割引制度が適用できる場合（基本料金における割引制度(D欄）を除く。）に、その金額を記載し、そ</t>
    <rPh sb="2" eb="4">
      <t>コユウ</t>
    </rPh>
    <rPh sb="5" eb="7">
      <t>ワリビキ</t>
    </rPh>
    <rPh sb="7" eb="8">
      <t>ガク</t>
    </rPh>
    <rPh sb="10" eb="11">
      <t>ラン</t>
    </rPh>
    <rPh sb="15" eb="18">
      <t>ニュウサツシャ</t>
    </rPh>
    <rPh sb="18" eb="20">
      <t>コユウ</t>
    </rPh>
    <rPh sb="21" eb="23">
      <t>ワリビキ</t>
    </rPh>
    <rPh sb="23" eb="25">
      <t>セイド</t>
    </rPh>
    <rPh sb="26" eb="28">
      <t>テキヨウ</t>
    </rPh>
    <rPh sb="31" eb="33">
      <t>バアイ</t>
    </rPh>
    <rPh sb="34" eb="36">
      <t>キホン</t>
    </rPh>
    <rPh sb="36" eb="38">
      <t>リョウキン</t>
    </rPh>
    <rPh sb="42" eb="44">
      <t>ワリビキ</t>
    </rPh>
    <rPh sb="44" eb="46">
      <t>セイド</t>
    </rPh>
    <rPh sb="48" eb="49">
      <t>ラン</t>
    </rPh>
    <rPh sb="51" eb="52">
      <t>ノゾ</t>
    </rPh>
    <rPh sb="59" eb="61">
      <t>キンガク</t>
    </rPh>
    <rPh sb="62" eb="64">
      <t>キサイ</t>
    </rPh>
    <phoneticPr fontId="3"/>
  </si>
  <si>
    <t>(M)=(L)×100/108</t>
    <phoneticPr fontId="3"/>
  </si>
  <si>
    <t>　た割引額の算定方法がわかる書類（任意様式）を添付すること。</t>
    <rPh sb="2" eb="5">
      <t>ワリビキガク</t>
    </rPh>
    <rPh sb="6" eb="8">
      <t>サンテイ</t>
    </rPh>
    <rPh sb="8" eb="10">
      <t>ホウホウ</t>
    </rPh>
    <rPh sb="14" eb="16">
      <t>ショルイ</t>
    </rPh>
    <rPh sb="17" eb="19">
      <t>ニンイ</t>
    </rPh>
    <rPh sb="19" eb="21">
      <t>ヨウシキ</t>
    </rPh>
    <rPh sb="23" eb="25">
      <t>テンプ</t>
    </rPh>
    <phoneticPr fontId="3"/>
  </si>
  <si>
    <t>入札書記入金額</t>
    <rPh sb="0" eb="2">
      <t>ニュウサツ</t>
    </rPh>
    <rPh sb="2" eb="3">
      <t>ショ</t>
    </rPh>
    <rPh sb="3" eb="5">
      <t>キニュウ</t>
    </rPh>
    <rPh sb="5" eb="7">
      <t>キンガク</t>
    </rPh>
    <phoneticPr fontId="3"/>
  </si>
  <si>
    <t>４　契約電力に関する割引制度（長期契約等）がある場合は、固有の割引額(D欄)にその割引に相当する金額を記載し、その割引制度及び記載し</t>
    <rPh sb="2" eb="4">
      <t>ケイヤク</t>
    </rPh>
    <rPh sb="4" eb="6">
      <t>デンリョク</t>
    </rPh>
    <rPh sb="7" eb="8">
      <t>カン</t>
    </rPh>
    <rPh sb="10" eb="12">
      <t>ワリビキ</t>
    </rPh>
    <rPh sb="12" eb="14">
      <t>セイド</t>
    </rPh>
    <rPh sb="15" eb="17">
      <t>チョウキ</t>
    </rPh>
    <rPh sb="17" eb="19">
      <t>ケイヤク</t>
    </rPh>
    <rPh sb="19" eb="20">
      <t>トウ</t>
    </rPh>
    <rPh sb="24" eb="26">
      <t>バアイ</t>
    </rPh>
    <rPh sb="28" eb="30">
      <t>コユウ</t>
    </rPh>
    <rPh sb="31" eb="33">
      <t>ワリビキ</t>
    </rPh>
    <rPh sb="33" eb="34">
      <t>ガク</t>
    </rPh>
    <rPh sb="36" eb="37">
      <t>ラン</t>
    </rPh>
    <rPh sb="41" eb="43">
      <t>ワリビキ</t>
    </rPh>
    <rPh sb="44" eb="46">
      <t>ソウトウ</t>
    </rPh>
    <rPh sb="48" eb="50">
      <t>キンガク</t>
    </rPh>
    <rPh sb="51" eb="53">
      <t>キサイ</t>
    </rPh>
    <rPh sb="57" eb="59">
      <t>ワリビキ</t>
    </rPh>
    <rPh sb="59" eb="61">
      <t>セイド</t>
    </rPh>
    <rPh sb="61" eb="62">
      <t>オヨ</t>
    </rPh>
    <rPh sb="63" eb="65">
      <t>キサイ</t>
    </rPh>
    <phoneticPr fontId="3"/>
  </si>
  <si>
    <t>　し、割引がない場合は1と記載すること。）。</t>
    <rPh sb="3" eb="5">
      <t>ワリビキ</t>
    </rPh>
    <rPh sb="8" eb="10">
      <t>バアイ</t>
    </rPh>
    <rPh sb="13" eb="15">
      <t>キサイ</t>
    </rPh>
    <phoneticPr fontId="3"/>
  </si>
  <si>
    <t>３　力率による割引制度がある場合は、予定力率割引(C欄)にその割引に相当する乗数を記載すること（例：15%割引されるのであれば0.85と記載</t>
    <rPh sb="2" eb="3">
      <t>リキ</t>
    </rPh>
    <rPh sb="3" eb="4">
      <t>リツ</t>
    </rPh>
    <rPh sb="7" eb="9">
      <t>ワリビキ</t>
    </rPh>
    <rPh sb="9" eb="11">
      <t>セイド</t>
    </rPh>
    <rPh sb="14" eb="16">
      <t>バアイ</t>
    </rPh>
    <rPh sb="31" eb="33">
      <t>ワリビキ</t>
    </rPh>
    <rPh sb="34" eb="36">
      <t>ソウトウ</t>
    </rPh>
    <rPh sb="38" eb="40">
      <t>ジョウスウ</t>
    </rPh>
    <rPh sb="41" eb="43">
      <t>キサイ</t>
    </rPh>
    <rPh sb="68" eb="70">
      <t>キサイ</t>
    </rPh>
    <phoneticPr fontId="3"/>
  </si>
  <si>
    <t>　発電促進賦課金は含まないものとする。</t>
    <rPh sb="1" eb="3">
      <t>ハツデン</t>
    </rPh>
    <rPh sb="3" eb="5">
      <t>ソクシン</t>
    </rPh>
    <rPh sb="5" eb="8">
      <t>フカキン</t>
    </rPh>
    <phoneticPr fontId="3"/>
  </si>
  <si>
    <t>(L)=(K)×3-4月-5月</t>
    <rPh sb="11" eb="12">
      <t>ガツ</t>
    </rPh>
    <rPh sb="14" eb="15">
      <t>ガツ</t>
    </rPh>
    <phoneticPr fontId="3"/>
  </si>
  <si>
    <t>２　基本料金単価及び電力量料金単価は、同一月においてそれぞれ単一の価格とし、電力量料金単価には燃料費調整単価及び再生可能エネルギー</t>
    <rPh sb="2" eb="4">
      <t>キホン</t>
    </rPh>
    <rPh sb="4" eb="6">
      <t>リョウキン</t>
    </rPh>
    <rPh sb="6" eb="8">
      <t>タンカ</t>
    </rPh>
    <rPh sb="8" eb="9">
      <t>オヨ</t>
    </rPh>
    <rPh sb="10" eb="13">
      <t>デンリョクリョウ</t>
    </rPh>
    <rPh sb="13" eb="15">
      <t>リョウキン</t>
    </rPh>
    <rPh sb="15" eb="17">
      <t>タンカ</t>
    </rPh>
    <rPh sb="19" eb="21">
      <t>ドウイツ</t>
    </rPh>
    <rPh sb="21" eb="22">
      <t>ツキ</t>
    </rPh>
    <rPh sb="30" eb="32">
      <t>タンイツ</t>
    </rPh>
    <rPh sb="33" eb="35">
      <t>カカク</t>
    </rPh>
    <rPh sb="38" eb="41">
      <t>デンリョクリョウ</t>
    </rPh>
    <rPh sb="41" eb="43">
      <t>リョウキン</t>
    </rPh>
    <rPh sb="43" eb="45">
      <t>タンカ</t>
    </rPh>
    <rPh sb="47" eb="49">
      <t>ネンリョウ</t>
    </rPh>
    <rPh sb="49" eb="50">
      <t>ヒ</t>
    </rPh>
    <rPh sb="50" eb="52">
      <t>チョウセイ</t>
    </rPh>
    <rPh sb="52" eb="54">
      <t>タンカ</t>
    </rPh>
    <rPh sb="54" eb="55">
      <t>オヨ</t>
    </rPh>
    <rPh sb="56" eb="58">
      <t>サイセイ</t>
    </rPh>
    <rPh sb="58" eb="60">
      <t>カノウ</t>
    </rPh>
    <phoneticPr fontId="3"/>
  </si>
  <si>
    <t>３４か月間総合計金額</t>
    <rPh sb="3" eb="5">
      <t>ゲツカン</t>
    </rPh>
    <rPh sb="5" eb="6">
      <t>ソウ</t>
    </rPh>
    <rPh sb="6" eb="8">
      <t>ゴウケイ</t>
    </rPh>
    <rPh sb="8" eb="10">
      <t>キンガク</t>
    </rPh>
    <phoneticPr fontId="3"/>
  </si>
  <si>
    <t>１　記載する各単価、割引額等金額には、消費税及び地方消費税相当額を含む金額を記入すること。</t>
    <rPh sb="2" eb="4">
      <t>キサイ</t>
    </rPh>
    <rPh sb="6" eb="7">
      <t>カク</t>
    </rPh>
    <rPh sb="7" eb="9">
      <t>タンカ</t>
    </rPh>
    <rPh sb="10" eb="12">
      <t>ワリビキ</t>
    </rPh>
    <rPh sb="12" eb="13">
      <t>ガク</t>
    </rPh>
    <rPh sb="13" eb="14">
      <t>トウ</t>
    </rPh>
    <rPh sb="14" eb="16">
      <t>キンガク</t>
    </rPh>
    <rPh sb="35" eb="37">
      <t>キンガク</t>
    </rPh>
    <rPh sb="38" eb="40">
      <t>キニュウ</t>
    </rPh>
    <phoneticPr fontId="3"/>
  </si>
  <si>
    <t>年間合計金額(K)</t>
    <rPh sb="0" eb="2">
      <t>ネンカン</t>
    </rPh>
    <rPh sb="2" eb="4">
      <t>ゴウケイ</t>
    </rPh>
    <rPh sb="4" eb="6">
      <t>キンガク</t>
    </rPh>
    <phoneticPr fontId="3"/>
  </si>
  <si>
    <t>合　計</t>
    <rPh sb="0" eb="1">
      <t>ゴウ</t>
    </rPh>
    <rPh sb="2" eb="3">
      <t>ケイ</t>
    </rPh>
    <phoneticPr fontId="3"/>
  </si>
  <si>
    <t>５月</t>
    <rPh sb="1" eb="2">
      <t>ガツ</t>
    </rPh>
    <phoneticPr fontId="3"/>
  </si>
  <si>
    <t>４月</t>
    <rPh sb="1" eb="2">
      <t>ガツ</t>
    </rPh>
    <phoneticPr fontId="3"/>
  </si>
  <si>
    <t>３月</t>
    <rPh sb="1" eb="2">
      <t>ガツ</t>
    </rPh>
    <phoneticPr fontId="3"/>
  </si>
  <si>
    <t>２月</t>
    <rPh sb="1" eb="2">
      <t>ガツ</t>
    </rPh>
    <phoneticPr fontId="3"/>
  </si>
  <si>
    <t>１月</t>
  </si>
  <si>
    <t>１２月</t>
  </si>
  <si>
    <t>１１月</t>
  </si>
  <si>
    <t>１０月</t>
  </si>
  <si>
    <t>９月</t>
  </si>
  <si>
    <t>８月</t>
  </si>
  <si>
    <t>７月</t>
  </si>
  <si>
    <t>６月</t>
  </si>
  <si>
    <t>J=E+H-I</t>
    <phoneticPr fontId="3"/>
  </si>
  <si>
    <t>I</t>
    <phoneticPr fontId="3"/>
  </si>
  <si>
    <t>H=F×G</t>
    <phoneticPr fontId="3"/>
  </si>
  <si>
    <t>G</t>
    <phoneticPr fontId="3"/>
  </si>
  <si>
    <t>F</t>
    <phoneticPr fontId="3"/>
  </si>
  <si>
    <t>E=A×B×C-D</t>
    <phoneticPr fontId="3"/>
  </si>
  <si>
    <t>D</t>
    <phoneticPr fontId="3"/>
  </si>
  <si>
    <t>C</t>
    <phoneticPr fontId="3"/>
  </si>
  <si>
    <t>B</t>
    <phoneticPr fontId="3"/>
  </si>
  <si>
    <t>A</t>
    <phoneticPr fontId="3"/>
  </si>
  <si>
    <t>金  額
[円]</t>
    <rPh sb="0" eb="4">
      <t>キンガク</t>
    </rPh>
    <rPh sb="6" eb="7">
      <t>エン</t>
    </rPh>
    <phoneticPr fontId="3"/>
  </si>
  <si>
    <t>電力量
料金単価
[円/kW]</t>
    <rPh sb="0" eb="2">
      <t>デンリョク</t>
    </rPh>
    <rPh sb="2" eb="3">
      <t>リョウ</t>
    </rPh>
    <rPh sb="4" eb="6">
      <t>リョウキン</t>
    </rPh>
    <rPh sb="6" eb="8">
      <t>タンカ</t>
    </rPh>
    <rPh sb="10" eb="11">
      <t>エン</t>
    </rPh>
    <phoneticPr fontId="3"/>
  </si>
  <si>
    <t>予定使用
電力量
[kWh]</t>
    <rPh sb="2" eb="4">
      <t>シヨウ</t>
    </rPh>
    <rPh sb="5" eb="7">
      <t>デンリョク</t>
    </rPh>
    <rPh sb="7" eb="8">
      <t>リョウ</t>
    </rPh>
    <phoneticPr fontId="3"/>
  </si>
  <si>
    <t>固有の
割引額</t>
    <rPh sb="0" eb="2">
      <t>コユウ</t>
    </rPh>
    <rPh sb="4" eb="6">
      <t>ワリビキ</t>
    </rPh>
    <rPh sb="6" eb="7">
      <t>ガク</t>
    </rPh>
    <phoneticPr fontId="3"/>
  </si>
  <si>
    <t>力率
割引</t>
    <rPh sb="0" eb="1">
      <t>チカラ</t>
    </rPh>
    <rPh sb="1" eb="2">
      <t>リツ</t>
    </rPh>
    <rPh sb="3" eb="5">
      <t>ワリビキ</t>
    </rPh>
    <phoneticPr fontId="3"/>
  </si>
  <si>
    <t>基本料金
単価
[円/kW]</t>
    <rPh sb="0" eb="2">
      <t>キホン</t>
    </rPh>
    <rPh sb="2" eb="4">
      <t>リョウキン</t>
    </rPh>
    <rPh sb="5" eb="7">
      <t>タンカ</t>
    </rPh>
    <rPh sb="9" eb="10">
      <t>エン</t>
    </rPh>
    <phoneticPr fontId="3"/>
  </si>
  <si>
    <t>予定
契約電力
[kW]</t>
    <rPh sb="0" eb="2">
      <t>ヨテイ</t>
    </rPh>
    <rPh sb="3" eb="5">
      <t>ケイヤク</t>
    </rPh>
    <rPh sb="5" eb="7">
      <t>デンリョク</t>
    </rPh>
    <phoneticPr fontId="3"/>
  </si>
  <si>
    <t>電気料金合計
[円]</t>
    <rPh sb="0" eb="2">
      <t>デンキ</t>
    </rPh>
    <rPh sb="2" eb="4">
      <t>リョウキン</t>
    </rPh>
    <rPh sb="4" eb="6">
      <t>ゴウケイ</t>
    </rPh>
    <rPh sb="8" eb="9">
      <t>エン</t>
    </rPh>
    <phoneticPr fontId="3"/>
  </si>
  <si>
    <t>固有の
割引額
[円]</t>
    <rPh sb="0" eb="2">
      <t>コユウ</t>
    </rPh>
    <rPh sb="4" eb="6">
      <t>ワリビキ</t>
    </rPh>
    <rPh sb="6" eb="7">
      <t>ガク</t>
    </rPh>
    <rPh sb="9" eb="10">
      <t>エン</t>
    </rPh>
    <phoneticPr fontId="3"/>
  </si>
  <si>
    <t>電力量料金</t>
    <rPh sb="0" eb="2">
      <t>デンリョク</t>
    </rPh>
    <rPh sb="2" eb="3">
      <t>リョウ</t>
    </rPh>
    <rPh sb="3" eb="5">
      <t>リョウキン</t>
    </rPh>
    <phoneticPr fontId="3"/>
  </si>
  <si>
    <t>基本料金</t>
    <rPh sb="0" eb="2">
      <t>キホン</t>
    </rPh>
    <rPh sb="2" eb="4">
      <t>リョウキン</t>
    </rPh>
    <phoneticPr fontId="3"/>
  </si>
  <si>
    <t>代表者氏名</t>
    <rPh sb="0" eb="3">
      <t>ダイヒョウシャ</t>
    </rPh>
    <rPh sb="3" eb="5">
      <t>シメイ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</si>
  <si>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</si>
  <si>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鳥取県立鳥取産業体育館で使用する電気の供給　内訳計算書</t>
    <rPh sb="0" eb="4">
      <t>トットリケンリツ</t>
    </rPh>
    <rPh sb="4" eb="6">
      <t>トットリ</t>
    </rPh>
    <rPh sb="6" eb="8">
      <t>サンギョウ</t>
    </rPh>
    <rPh sb="8" eb="11">
      <t>タイイクカン</t>
    </rPh>
    <rPh sb="12" eb="14">
      <t>シヨウ</t>
    </rPh>
    <rPh sb="16" eb="18">
      <t>デンキ</t>
    </rPh>
    <rPh sb="19" eb="21">
      <t>キョウキュウ</t>
    </rPh>
    <rPh sb="22" eb="23">
      <t>ウチ</t>
    </rPh>
    <rPh sb="23" eb="24">
      <t>ヤク</t>
    </rPh>
    <rPh sb="24" eb="27">
      <t>ケイサンショ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</si>
</sst>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43" formatCode="_ * #,##0.00_ ;_ * \-#,##0.00_ ;_ * &quot;-&quot;??_ ;_ @_ "/>
    <numFmt numFmtId="176" formatCode="#,##0_ ;[Red]\-#,##0\ "/>
    <numFmt numFmtId="177" formatCode="#,##0.00_);[Red]\(#,##0.00\)"/>
    <numFmt numFmtId="178" formatCode="0.0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41" fontId="2" fillId="0" borderId="1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shrinkToFit="1"/>
    </xf>
    <xf numFmtId="41" fontId="2" fillId="0" borderId="12" xfId="0" applyNumberFormat="1" applyFont="1" applyBorder="1" applyAlignment="1">
      <alignment vertical="center"/>
    </xf>
    <xf numFmtId="177" fontId="2" fillId="0" borderId="13" xfId="0" applyNumberFormat="1" applyFont="1" applyBorder="1" applyAlignment="1">
      <alignment vertical="center"/>
    </xf>
    <xf numFmtId="43" fontId="2" fillId="0" borderId="14" xfId="1" applyNumberFormat="1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76" fontId="2" fillId="0" borderId="15" xfId="1" applyNumberFormat="1" applyFont="1" applyBorder="1" applyAlignment="1">
      <alignment horizontal="right" vertical="center"/>
    </xf>
    <xf numFmtId="43" fontId="2" fillId="0" borderId="14" xfId="0" applyNumberFormat="1" applyFont="1" applyBorder="1" applyAlignment="1">
      <alignment vertical="center"/>
    </xf>
    <xf numFmtId="177" fontId="2" fillId="0" borderId="14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177" fontId="2" fillId="0" borderId="14" xfId="0" applyNumberFormat="1" applyFont="1" applyBorder="1" applyAlignment="1">
      <alignment vertical="center"/>
    </xf>
    <xf numFmtId="0" fontId="2" fillId="0" borderId="16" xfId="1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78" fontId="7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176" fontId="2" fillId="0" borderId="31" xfId="1" applyNumberFormat="1" applyFont="1" applyBorder="1" applyAlignment="1">
      <alignment horizontal="right" vertical="center"/>
    </xf>
    <xf numFmtId="176" fontId="2" fillId="0" borderId="32" xfId="1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38" fontId="2" fillId="0" borderId="11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176" fontId="2" fillId="0" borderId="10" xfId="1" applyNumberFormat="1" applyFont="1" applyBorder="1" applyAlignment="1">
      <alignment horizontal="right" vertical="center" shrinkToFit="1"/>
    </xf>
    <xf numFmtId="176" fontId="2" fillId="0" borderId="7" xfId="1" applyNumberFormat="1" applyFont="1" applyBorder="1" applyAlignment="1">
      <alignment horizontal="right" vertical="center" shrinkToFit="1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41" fontId="2" fillId="0" borderId="3" xfId="1" applyNumberFormat="1" applyFont="1" applyBorder="1" applyAlignment="1">
      <alignment horizontal="center" vertical="center"/>
    </xf>
    <xf numFmtId="41" fontId="2" fillId="0" borderId="2" xfId="1" applyNumberFormat="1" applyFont="1" applyBorder="1" applyAlignment="1">
      <alignment horizontal="center" vertical="center"/>
    </xf>
    <xf numFmtId="41" fontId="2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2"/>
  <sheetViews>
    <sheetView showZeros="0" tabSelected="1" zoomScaleNormal="100" zoomScaleSheetLayoutView="100" workbookViewId="0"/>
  </sheetViews>
  <sheetFormatPr defaultRowHeight="13.5" x14ac:dyDescent="0.15"/>
  <cols>
    <col min="1" max="1" width="3" style="1" customWidth="1"/>
    <col min="2" max="2" width="9.625" style="1" customWidth="1"/>
    <col min="3" max="4" width="10.625" style="1" customWidth="1"/>
    <col min="5" max="5" width="8.5" style="1" bestFit="1" customWidth="1"/>
    <col min="6" max="6" width="12.625" style="1" customWidth="1"/>
    <col min="7" max="7" width="15.625" style="1" customWidth="1"/>
    <col min="8" max="9" width="10.625" style="1" customWidth="1"/>
    <col min="10" max="11" width="15.625" style="1" customWidth="1"/>
    <col min="12" max="12" width="22" style="1" customWidth="1"/>
    <col min="13" max="16384" width="9" style="1"/>
  </cols>
  <sheetData>
    <row r="1" spans="2:12" ht="17.25" x14ac:dyDescent="0.15">
      <c r="B1" s="56" t="s">
        <v>57</v>
      </c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2:12" ht="17.25" x14ac:dyDescent="0.15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2:12" ht="10.5" customHeight="1" x14ac:dyDescent="0.15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2:12" ht="20.100000000000001" customHeight="1" x14ac:dyDescent="0.15">
      <c r="C4" s="1" t="s">
        <v>56</v>
      </c>
    </row>
    <row r="5" spans="2:12" ht="30.75" customHeight="1" x14ac:dyDescent="0.15">
      <c r="C5" s="1" t="s">
        <v>55</v>
      </c>
      <c r="I5" s="32"/>
    </row>
    <row r="6" spans="2:12" ht="11.25" customHeight="1" thickBot="1" x14ac:dyDescent="0.2"/>
    <row r="7" spans="2:12" ht="20.100000000000001" customHeight="1" x14ac:dyDescent="0.15">
      <c r="B7" s="58"/>
      <c r="C7" s="61" t="s">
        <v>54</v>
      </c>
      <c r="D7" s="62"/>
      <c r="E7" s="62"/>
      <c r="F7" s="62"/>
      <c r="G7" s="62"/>
      <c r="H7" s="63" t="s">
        <v>53</v>
      </c>
      <c r="I7" s="64"/>
      <c r="J7" s="61"/>
      <c r="K7" s="65" t="s">
        <v>52</v>
      </c>
      <c r="L7" s="67" t="s">
        <v>51</v>
      </c>
    </row>
    <row r="8" spans="2:12" s="24" customFormat="1" ht="40.5" x14ac:dyDescent="0.15">
      <c r="B8" s="59"/>
      <c r="C8" s="31" t="s">
        <v>50</v>
      </c>
      <c r="D8" s="29" t="s">
        <v>49</v>
      </c>
      <c r="E8" s="30" t="s">
        <v>48</v>
      </c>
      <c r="F8" s="30" t="s">
        <v>47</v>
      </c>
      <c r="G8" s="29" t="s">
        <v>44</v>
      </c>
      <c r="H8" s="29" t="s">
        <v>46</v>
      </c>
      <c r="I8" s="29" t="s">
        <v>45</v>
      </c>
      <c r="J8" s="29" t="s">
        <v>44</v>
      </c>
      <c r="K8" s="66"/>
      <c r="L8" s="68"/>
    </row>
    <row r="9" spans="2:12" s="24" customFormat="1" ht="15.95" customHeight="1" thickBot="1" x14ac:dyDescent="0.2">
      <c r="B9" s="60"/>
      <c r="C9" s="28" t="s">
        <v>43</v>
      </c>
      <c r="D9" s="27" t="s">
        <v>42</v>
      </c>
      <c r="E9" s="27" t="s">
        <v>41</v>
      </c>
      <c r="F9" s="27" t="s">
        <v>40</v>
      </c>
      <c r="G9" s="27" t="s">
        <v>39</v>
      </c>
      <c r="H9" s="27" t="s">
        <v>38</v>
      </c>
      <c r="I9" s="27" t="s">
        <v>37</v>
      </c>
      <c r="J9" s="27" t="s">
        <v>36</v>
      </c>
      <c r="K9" s="26" t="s">
        <v>35</v>
      </c>
      <c r="L9" s="25" t="s">
        <v>34</v>
      </c>
    </row>
    <row r="10" spans="2:12" ht="20.100000000000001" customHeight="1" x14ac:dyDescent="0.15">
      <c r="B10" s="23" t="s">
        <v>33</v>
      </c>
      <c r="C10" s="19">
        <v>464</v>
      </c>
      <c r="D10" s="18"/>
      <c r="E10" s="17"/>
      <c r="F10" s="16"/>
      <c r="G10" s="15">
        <f t="shared" ref="G10:G21" si="0">C10*D10*E10-F10</f>
        <v>0</v>
      </c>
      <c r="H10" s="34">
        <v>54626</v>
      </c>
      <c r="I10" s="13"/>
      <c r="J10" s="12">
        <f t="shared" ref="J10:J21" si="1">H10*I10</f>
        <v>0</v>
      </c>
      <c r="K10" s="11">
        <v>0</v>
      </c>
      <c r="L10" s="10">
        <f t="shared" ref="L10:L21" si="2">INT(G10+J10-K10)</f>
        <v>0</v>
      </c>
    </row>
    <row r="11" spans="2:12" ht="20.100000000000001" customHeight="1" x14ac:dyDescent="0.15">
      <c r="B11" s="21" t="s">
        <v>32</v>
      </c>
      <c r="C11" s="19">
        <v>464</v>
      </c>
      <c r="D11" s="18"/>
      <c r="E11" s="17"/>
      <c r="F11" s="16"/>
      <c r="G11" s="15">
        <f t="shared" si="0"/>
        <v>0</v>
      </c>
      <c r="H11" s="14">
        <v>57112</v>
      </c>
      <c r="I11" s="22"/>
      <c r="J11" s="12">
        <f t="shared" si="1"/>
        <v>0</v>
      </c>
      <c r="K11" s="11">
        <v>0</v>
      </c>
      <c r="L11" s="10">
        <f t="shared" si="2"/>
        <v>0</v>
      </c>
    </row>
    <row r="12" spans="2:12" ht="20.100000000000001" customHeight="1" x14ac:dyDescent="0.15">
      <c r="B12" s="21" t="s">
        <v>31</v>
      </c>
      <c r="C12" s="19">
        <v>464</v>
      </c>
      <c r="D12" s="18"/>
      <c r="E12" s="17"/>
      <c r="F12" s="16"/>
      <c r="G12" s="15">
        <f t="shared" si="0"/>
        <v>0</v>
      </c>
      <c r="H12" s="14">
        <v>67162</v>
      </c>
      <c r="I12" s="22"/>
      <c r="J12" s="12">
        <f t="shared" si="1"/>
        <v>0</v>
      </c>
      <c r="K12" s="11">
        <v>0</v>
      </c>
      <c r="L12" s="10">
        <f t="shared" si="2"/>
        <v>0</v>
      </c>
    </row>
    <row r="13" spans="2:12" ht="20.100000000000001" customHeight="1" x14ac:dyDescent="0.15">
      <c r="B13" s="21" t="s">
        <v>30</v>
      </c>
      <c r="C13" s="19">
        <v>464</v>
      </c>
      <c r="D13" s="18"/>
      <c r="E13" s="17"/>
      <c r="F13" s="16"/>
      <c r="G13" s="15">
        <f t="shared" si="0"/>
        <v>0</v>
      </c>
      <c r="H13" s="14">
        <v>51858</v>
      </c>
      <c r="I13" s="22"/>
      <c r="J13" s="12">
        <f t="shared" si="1"/>
        <v>0</v>
      </c>
      <c r="K13" s="11">
        <v>0</v>
      </c>
      <c r="L13" s="10">
        <f t="shared" si="2"/>
        <v>0</v>
      </c>
    </row>
    <row r="14" spans="2:12" ht="20.100000000000001" customHeight="1" x14ac:dyDescent="0.15">
      <c r="B14" s="21" t="s">
        <v>29</v>
      </c>
      <c r="C14" s="19">
        <v>464</v>
      </c>
      <c r="D14" s="18"/>
      <c r="E14" s="17"/>
      <c r="F14" s="16"/>
      <c r="G14" s="15">
        <f t="shared" si="0"/>
        <v>0</v>
      </c>
      <c r="H14" s="14">
        <v>57528</v>
      </c>
      <c r="I14" s="13"/>
      <c r="J14" s="12">
        <f t="shared" si="1"/>
        <v>0</v>
      </c>
      <c r="K14" s="11">
        <v>0</v>
      </c>
      <c r="L14" s="10">
        <f t="shared" si="2"/>
        <v>0</v>
      </c>
    </row>
    <row r="15" spans="2:12" ht="20.100000000000001" customHeight="1" x14ac:dyDescent="0.15">
      <c r="B15" s="21" t="s">
        <v>28</v>
      </c>
      <c r="C15" s="19">
        <v>464</v>
      </c>
      <c r="D15" s="18"/>
      <c r="E15" s="17"/>
      <c r="F15" s="16"/>
      <c r="G15" s="15">
        <f t="shared" si="0"/>
        <v>0</v>
      </c>
      <c r="H15" s="14">
        <v>61304</v>
      </c>
      <c r="I15" s="13"/>
      <c r="J15" s="12">
        <f t="shared" si="1"/>
        <v>0</v>
      </c>
      <c r="K15" s="11">
        <v>0</v>
      </c>
      <c r="L15" s="10">
        <f t="shared" si="2"/>
        <v>0</v>
      </c>
    </row>
    <row r="16" spans="2:12" ht="20.100000000000001" customHeight="1" x14ac:dyDescent="0.15">
      <c r="B16" s="21" t="s">
        <v>27</v>
      </c>
      <c r="C16" s="19">
        <v>464</v>
      </c>
      <c r="D16" s="18"/>
      <c r="E16" s="17"/>
      <c r="F16" s="16"/>
      <c r="G16" s="15">
        <f t="shared" si="0"/>
        <v>0</v>
      </c>
      <c r="H16" s="14">
        <v>65606</v>
      </c>
      <c r="I16" s="13"/>
      <c r="J16" s="12">
        <f t="shared" si="1"/>
        <v>0</v>
      </c>
      <c r="K16" s="11">
        <v>0</v>
      </c>
      <c r="L16" s="10">
        <f t="shared" si="2"/>
        <v>0</v>
      </c>
    </row>
    <row r="17" spans="2:12" ht="20.100000000000001" customHeight="1" x14ac:dyDescent="0.15">
      <c r="B17" s="21" t="s">
        <v>26</v>
      </c>
      <c r="C17" s="19">
        <v>464</v>
      </c>
      <c r="D17" s="18"/>
      <c r="E17" s="17"/>
      <c r="F17" s="16"/>
      <c r="G17" s="15">
        <f t="shared" si="0"/>
        <v>0</v>
      </c>
      <c r="H17" s="14">
        <v>68406</v>
      </c>
      <c r="I17" s="13"/>
      <c r="J17" s="12">
        <f t="shared" si="1"/>
        <v>0</v>
      </c>
      <c r="K17" s="11">
        <v>0</v>
      </c>
      <c r="L17" s="10">
        <f t="shared" si="2"/>
        <v>0</v>
      </c>
    </row>
    <row r="18" spans="2:12" ht="20.100000000000001" customHeight="1" x14ac:dyDescent="0.15">
      <c r="B18" s="21" t="s">
        <v>25</v>
      </c>
      <c r="C18" s="19">
        <v>464</v>
      </c>
      <c r="D18" s="18"/>
      <c r="E18" s="17"/>
      <c r="F18" s="16"/>
      <c r="G18" s="15">
        <f t="shared" si="0"/>
        <v>0</v>
      </c>
      <c r="H18" s="14">
        <v>74924</v>
      </c>
      <c r="I18" s="13"/>
      <c r="J18" s="12">
        <f t="shared" si="1"/>
        <v>0</v>
      </c>
      <c r="K18" s="11">
        <v>0</v>
      </c>
      <c r="L18" s="10">
        <f t="shared" si="2"/>
        <v>0</v>
      </c>
    </row>
    <row r="19" spans="2:12" ht="20.100000000000001" customHeight="1" x14ac:dyDescent="0.15">
      <c r="B19" s="21" t="s">
        <v>24</v>
      </c>
      <c r="C19" s="19">
        <v>464</v>
      </c>
      <c r="D19" s="18"/>
      <c r="E19" s="17"/>
      <c r="F19" s="16"/>
      <c r="G19" s="15">
        <f t="shared" si="0"/>
        <v>0</v>
      </c>
      <c r="H19" s="14">
        <v>66096</v>
      </c>
      <c r="I19" s="13"/>
      <c r="J19" s="12">
        <f t="shared" si="1"/>
        <v>0</v>
      </c>
      <c r="K19" s="11">
        <v>0</v>
      </c>
      <c r="L19" s="10">
        <f t="shared" si="2"/>
        <v>0</v>
      </c>
    </row>
    <row r="20" spans="2:12" ht="20.100000000000001" customHeight="1" x14ac:dyDescent="0.15">
      <c r="B20" s="21" t="s">
        <v>23</v>
      </c>
      <c r="C20" s="19">
        <v>464</v>
      </c>
      <c r="D20" s="18"/>
      <c r="E20" s="17"/>
      <c r="F20" s="16"/>
      <c r="G20" s="15">
        <f t="shared" si="0"/>
        <v>0</v>
      </c>
      <c r="H20" s="14">
        <v>56304</v>
      </c>
      <c r="I20" s="13"/>
      <c r="J20" s="12">
        <f t="shared" si="1"/>
        <v>0</v>
      </c>
      <c r="K20" s="11">
        <v>0</v>
      </c>
      <c r="L20" s="10">
        <f t="shared" si="2"/>
        <v>0</v>
      </c>
    </row>
    <row r="21" spans="2:12" ht="20.100000000000001" customHeight="1" thickBot="1" x14ac:dyDescent="0.2">
      <c r="B21" s="20" t="s">
        <v>22</v>
      </c>
      <c r="C21" s="19">
        <v>464</v>
      </c>
      <c r="D21" s="18"/>
      <c r="E21" s="17"/>
      <c r="F21" s="16"/>
      <c r="G21" s="15">
        <f t="shared" si="0"/>
        <v>0</v>
      </c>
      <c r="H21" s="35">
        <v>60832</v>
      </c>
      <c r="I21" s="13"/>
      <c r="J21" s="12">
        <f t="shared" si="1"/>
        <v>0</v>
      </c>
      <c r="K21" s="11">
        <v>0</v>
      </c>
      <c r="L21" s="10">
        <f t="shared" si="2"/>
        <v>0</v>
      </c>
    </row>
    <row r="22" spans="2:12" ht="13.5" customHeight="1" x14ac:dyDescent="0.15">
      <c r="B22" s="40" t="s">
        <v>21</v>
      </c>
      <c r="C22" s="43"/>
      <c r="D22" s="45"/>
      <c r="E22" s="45"/>
      <c r="F22" s="45"/>
      <c r="G22" s="45"/>
      <c r="H22" s="47">
        <f>SUM(H10:H21)</f>
        <v>741758</v>
      </c>
      <c r="I22" s="49"/>
      <c r="J22" s="49"/>
      <c r="K22" s="51"/>
      <c r="L22" s="9" t="s">
        <v>20</v>
      </c>
    </row>
    <row r="23" spans="2:12" ht="24" customHeight="1" thickBot="1" x14ac:dyDescent="0.2">
      <c r="B23" s="41"/>
      <c r="C23" s="44"/>
      <c r="D23" s="46"/>
      <c r="E23" s="46"/>
      <c r="F23" s="46"/>
      <c r="G23" s="46"/>
      <c r="H23" s="48"/>
      <c r="I23" s="50"/>
      <c r="J23" s="50"/>
      <c r="K23" s="52"/>
      <c r="L23" s="8">
        <f>SUM(L10:L21)</f>
        <v>0</v>
      </c>
    </row>
    <row r="24" spans="2:12" ht="9.9499999999999993" customHeight="1" thickBot="1" x14ac:dyDescent="0.2"/>
    <row r="25" spans="2:12" ht="13.5" customHeight="1" x14ac:dyDescent="0.15">
      <c r="B25" s="36" t="s">
        <v>19</v>
      </c>
      <c r="C25" s="36"/>
      <c r="D25" s="36"/>
      <c r="E25" s="36"/>
      <c r="F25" s="36"/>
      <c r="G25" s="36"/>
      <c r="H25" s="36"/>
      <c r="I25" s="36"/>
      <c r="J25" s="36"/>
      <c r="K25" s="37"/>
      <c r="L25" s="7" t="s">
        <v>18</v>
      </c>
    </row>
    <row r="26" spans="2:12" ht="13.5" customHeight="1" thickBot="1" x14ac:dyDescent="0.2">
      <c r="B26" s="38" t="s">
        <v>17</v>
      </c>
      <c r="C26" s="38"/>
      <c r="D26" s="38"/>
      <c r="E26" s="38"/>
      <c r="F26" s="38"/>
      <c r="G26" s="38"/>
      <c r="H26" s="38"/>
      <c r="I26" s="38"/>
      <c r="J26" s="38"/>
      <c r="K26" s="39"/>
      <c r="L26" s="6" t="s">
        <v>16</v>
      </c>
    </row>
    <row r="27" spans="2:12" ht="13.5" customHeight="1" x14ac:dyDescent="0.15">
      <c r="B27" s="38" t="s">
        <v>15</v>
      </c>
      <c r="C27" s="38"/>
      <c r="D27" s="38"/>
      <c r="E27" s="38"/>
      <c r="F27" s="38"/>
      <c r="G27" s="38"/>
      <c r="H27" s="38"/>
      <c r="I27" s="38"/>
      <c r="J27" s="38"/>
      <c r="K27" s="39"/>
      <c r="L27" s="53">
        <f>L23*3-L20-L21</f>
        <v>0</v>
      </c>
    </row>
    <row r="28" spans="2:12" ht="13.5" customHeight="1" x14ac:dyDescent="0.15">
      <c r="B28" s="36" t="s">
        <v>14</v>
      </c>
      <c r="C28" s="36"/>
      <c r="D28" s="36"/>
      <c r="E28" s="36"/>
      <c r="F28" s="36"/>
      <c r="G28" s="36"/>
      <c r="H28" s="36"/>
      <c r="I28" s="36"/>
      <c r="J28" s="36"/>
      <c r="K28" s="37"/>
      <c r="L28" s="54"/>
    </row>
    <row r="29" spans="2:12" ht="13.5" customHeight="1" thickBot="1" x14ac:dyDescent="0.2">
      <c r="B29" s="42" t="s">
        <v>13</v>
      </c>
      <c r="C29" s="42"/>
      <c r="D29" s="42"/>
      <c r="E29" s="42"/>
      <c r="F29" s="42"/>
      <c r="G29" s="42"/>
      <c r="H29" s="42"/>
      <c r="I29" s="42"/>
      <c r="J29" s="42"/>
      <c r="K29" s="37"/>
      <c r="L29" s="55"/>
    </row>
    <row r="30" spans="2:12" ht="13.5" customHeight="1" x14ac:dyDescent="0.15">
      <c r="B30" s="3" t="s">
        <v>12</v>
      </c>
      <c r="C30" s="3"/>
      <c r="D30" s="3"/>
      <c r="E30" s="3"/>
      <c r="F30" s="3"/>
      <c r="G30" s="3"/>
      <c r="H30" s="3"/>
      <c r="I30" s="3"/>
      <c r="J30" s="3"/>
      <c r="K30" s="5"/>
      <c r="L30" s="7" t="s">
        <v>11</v>
      </c>
    </row>
    <row r="31" spans="2:12" ht="13.5" customHeight="1" thickBot="1" x14ac:dyDescent="0.2">
      <c r="B31" s="3" t="s">
        <v>10</v>
      </c>
      <c r="C31" s="3"/>
      <c r="D31" s="3"/>
      <c r="E31" s="3"/>
      <c r="F31" s="3"/>
      <c r="G31" s="3"/>
      <c r="H31" s="3"/>
      <c r="I31" s="3"/>
      <c r="J31" s="3"/>
      <c r="K31" s="5"/>
      <c r="L31" s="6" t="s">
        <v>9</v>
      </c>
    </row>
    <row r="32" spans="2:12" ht="13.5" customHeight="1" x14ac:dyDescent="0.15">
      <c r="B32" s="3" t="s">
        <v>8</v>
      </c>
      <c r="C32" s="3"/>
      <c r="D32" s="3"/>
      <c r="E32" s="3"/>
      <c r="F32" s="3"/>
      <c r="G32" s="3"/>
      <c r="H32" s="3"/>
      <c r="I32" s="3"/>
      <c r="J32" s="3"/>
      <c r="K32" s="5"/>
      <c r="L32" s="53">
        <f>ROUNDUP(L27*100/108,0)</f>
        <v>0</v>
      </c>
    </row>
    <row r="33" spans="2:12" ht="13.5" customHeight="1" x14ac:dyDescent="0.15">
      <c r="B33" s="3" t="s">
        <v>7</v>
      </c>
      <c r="C33" s="3"/>
      <c r="D33" s="3"/>
      <c r="E33" s="3"/>
      <c r="F33" s="3"/>
      <c r="G33" s="3"/>
      <c r="H33" s="3"/>
      <c r="I33" s="3"/>
      <c r="J33" s="3"/>
      <c r="K33" s="3"/>
      <c r="L33" s="54"/>
    </row>
    <row r="34" spans="2:12" ht="13.5" customHeight="1" thickBot="1" x14ac:dyDescent="0.2">
      <c r="B34" s="4" t="s">
        <v>6</v>
      </c>
      <c r="C34" s="4"/>
      <c r="D34" s="4"/>
      <c r="E34" s="4"/>
      <c r="F34" s="4"/>
      <c r="G34" s="4"/>
      <c r="H34" s="4"/>
      <c r="I34" s="4"/>
      <c r="J34" s="4"/>
      <c r="K34" s="3" t="s">
        <v>5</v>
      </c>
      <c r="L34" s="55"/>
    </row>
    <row r="35" spans="2:12" ht="13.5" customHeight="1" x14ac:dyDescent="0.15">
      <c r="B35" s="4" t="s">
        <v>4</v>
      </c>
      <c r="C35" s="4"/>
      <c r="D35" s="4"/>
      <c r="E35" s="4"/>
      <c r="F35" s="4"/>
      <c r="G35" s="4"/>
      <c r="H35" s="4"/>
      <c r="I35" s="4"/>
      <c r="J35" s="4"/>
      <c r="K35" s="3"/>
    </row>
    <row r="36" spans="2:12" ht="13.5" customHeight="1" x14ac:dyDescent="0.15">
      <c r="B36" s="36" t="s">
        <v>3</v>
      </c>
      <c r="C36" s="36"/>
      <c r="D36" s="36"/>
      <c r="E36" s="36"/>
      <c r="F36" s="36"/>
      <c r="G36" s="36"/>
      <c r="H36" s="36"/>
      <c r="I36" s="36"/>
      <c r="J36" s="36"/>
      <c r="K36" s="42"/>
    </row>
    <row r="37" spans="2:12" ht="13.5" customHeight="1" x14ac:dyDescent="0.15">
      <c r="B37" s="36" t="s">
        <v>2</v>
      </c>
      <c r="C37" s="36"/>
      <c r="D37" s="36"/>
      <c r="E37" s="36"/>
      <c r="F37" s="36"/>
      <c r="G37" s="36"/>
      <c r="H37" s="36"/>
      <c r="I37" s="36"/>
      <c r="J37" s="36"/>
      <c r="K37" s="42"/>
    </row>
    <row r="38" spans="2:12" ht="13.5" customHeight="1" x14ac:dyDescent="0.15">
      <c r="B38" s="36" t="s">
        <v>1</v>
      </c>
      <c r="C38" s="36"/>
      <c r="D38" s="36"/>
      <c r="E38" s="36"/>
      <c r="F38" s="36"/>
      <c r="G38" s="36"/>
      <c r="H38" s="36"/>
      <c r="I38" s="36"/>
      <c r="J38" s="36"/>
      <c r="K38" s="42"/>
      <c r="L38" s="2"/>
    </row>
    <row r="39" spans="2:12" ht="13.5" customHeight="1" x14ac:dyDescent="0.15">
      <c r="B39" s="36" t="s">
        <v>0</v>
      </c>
      <c r="C39" s="36"/>
      <c r="D39" s="36"/>
      <c r="E39" s="36"/>
      <c r="F39" s="36"/>
      <c r="G39" s="36"/>
      <c r="H39" s="36"/>
      <c r="I39" s="36"/>
      <c r="J39" s="36"/>
      <c r="K39" s="42"/>
    </row>
    <row r="40" spans="2:12" ht="13.5" customHeight="1" x14ac:dyDescent="0.15"/>
    <row r="41" spans="2:12" ht="13.5" customHeight="1" x14ac:dyDescent="0.15"/>
    <row r="42" spans="2:12" ht="13.5" customHeight="1" x14ac:dyDescent="0.15"/>
  </sheetData>
  <mergeCells count="28">
    <mergeCell ref="B1:L1"/>
    <mergeCell ref="B3:L3"/>
    <mergeCell ref="B7:B9"/>
    <mergeCell ref="C7:G7"/>
    <mergeCell ref="H7:J7"/>
    <mergeCell ref="K7:K8"/>
    <mergeCell ref="L7:L8"/>
    <mergeCell ref="L27:L29"/>
    <mergeCell ref="B28:K28"/>
    <mergeCell ref="B29:K29"/>
    <mergeCell ref="L32:L34"/>
    <mergeCell ref="B36:K36"/>
    <mergeCell ref="B27:K27"/>
    <mergeCell ref="B25:K25"/>
    <mergeCell ref="B26:K26"/>
    <mergeCell ref="B22:B23"/>
    <mergeCell ref="B38:K38"/>
    <mergeCell ref="B39:K39"/>
    <mergeCell ref="B37:K37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</mergeCells>
  <phoneticPr fontId="3"/>
  <printOptions horizontalCentered="1" verticalCentered="1"/>
  <pageMargins left="0.39370078740157483" right="0.39370078740157483" top="0.39370078740157483" bottom="0.16" header="0.31496062992125984" footer="0.16"/>
  <pageSetup paperSize="9" scale="85" orientation="landscape" r:id="rId1"/>
  <headerFooter alignWithMargins="0">
    <oddHeader>&amp;R&amp;"ＭＳ 明朝,標準"様式第５号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内訳計算書</vt:lpstr>
      <vt:lpstr>内訳計算書!Print_Area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2016-02-23T07:49:38Z</cp:lastPrinted>
  <dcterms:created xsi:type="dcterms:W3CDTF">2016-02-07T05:16:32Z</dcterms:created>
  <dcterms:modified xsi:type="dcterms:W3CDTF">2016-03-30T00:15:47Z</dcterms:modified>
</cp:coreProperties>
</file>